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CKUP JULIANA\Juntas Metropolitanas\Juntas Metropolitanas 2023\7. Junta Metropolitana 19 de diciembre\Acuerdo Metropolitano No. 013\"/>
    </mc:Choice>
  </mc:AlternateContent>
  <bookViews>
    <workbookView xWindow="0" yWindow="0" windowWidth="24000" windowHeight="9630" firstSheet="3" activeTab="3"/>
  </bookViews>
  <sheets>
    <sheet name="Hoja2" sheetId="5" state="hidden" r:id="rId1"/>
    <sheet name="POAI 2023 AMB (2)" sheetId="4" state="hidden" r:id="rId2"/>
    <sheet name="Instructivo" sheetId="2" r:id="rId3"/>
    <sheet name="POAI 2024 AMB" sheetId="1" r:id="rId4"/>
    <sheet name="RESUMEN " sheetId="3" state="hidden" r:id="rId5"/>
  </sheets>
  <definedNames>
    <definedName name="_xlnm._FilterDatabase" localSheetId="1" hidden="1">'POAI 2023 AMB (2)'!$A$1:$AK$23</definedName>
    <definedName name="_xlnm._FilterDatabase" localSheetId="3" hidden="1">'POAI 2024 AMB'!$A$7:$AP$7</definedName>
  </definedNames>
  <calcPr calcId="162913"/>
  <pivotCaches>
    <pivotCache cacheId="0" r:id="rId6"/>
  </pivotCaches>
  <extLst>
    <ext uri="GoogleSheetsCustomDataVersion1">
      <go:sheetsCustomData xmlns:go="http://customooxmlschemas.google.com/" r:id="rId8" roundtripDataSignature="AMtx7mgd4eK6nWYirQwyqnQu1oYXQjW4nA=="/>
    </ext>
  </extLst>
</workbook>
</file>

<file path=xl/calcChain.xml><?xml version="1.0" encoding="utf-8"?>
<calcChain xmlns="http://schemas.openxmlformats.org/spreadsheetml/2006/main">
  <c r="O23" i="1" l="1"/>
  <c r="O11" i="1"/>
  <c r="T31" i="1" l="1"/>
  <c r="T30" i="1"/>
  <c r="T29" i="1"/>
  <c r="T28" i="1"/>
  <c r="T27" i="1"/>
  <c r="T26" i="1"/>
  <c r="T25" i="1"/>
  <c r="T24" i="1"/>
  <c r="T23" i="1"/>
  <c r="T14" i="1"/>
  <c r="T13" i="1"/>
  <c r="T12" i="1"/>
  <c r="T11" i="1"/>
  <c r="O25" i="1"/>
  <c r="O24" i="1"/>
  <c r="P22" i="1" l="1"/>
  <c r="T22" i="1" s="1"/>
  <c r="P21" i="1"/>
  <c r="T21" i="1" s="1"/>
  <c r="P20" i="1"/>
  <c r="T20" i="1" s="1"/>
  <c r="P19" i="1"/>
  <c r="T19" i="1" s="1"/>
  <c r="P18" i="1"/>
  <c r="T18" i="1" s="1"/>
  <c r="P17" i="1"/>
  <c r="T17" i="1" s="1"/>
  <c r="P16" i="1"/>
  <c r="T16" i="1" s="1"/>
  <c r="P15" i="1"/>
  <c r="T15" i="1" s="1"/>
  <c r="O14" i="1"/>
  <c r="O13" i="1"/>
  <c r="O12" i="1"/>
  <c r="O33" i="1"/>
  <c r="M22" i="4" l="1"/>
  <c r="P22" i="4" s="1"/>
  <c r="M21" i="4"/>
  <c r="P21" i="4" s="1"/>
  <c r="M20" i="4"/>
  <c r="P20" i="4" s="1"/>
  <c r="M19" i="4"/>
  <c r="P19" i="4" s="1"/>
  <c r="M18" i="4"/>
  <c r="P18" i="4" s="1"/>
  <c r="L17" i="4"/>
  <c r="M17" i="4" s="1"/>
  <c r="P17" i="4" s="1"/>
  <c r="L16" i="4"/>
  <c r="M16" i="4" s="1"/>
  <c r="P16" i="4" s="1"/>
  <c r="L15" i="4"/>
  <c r="M15" i="4" s="1"/>
  <c r="P15" i="4" s="1"/>
  <c r="L14" i="4"/>
  <c r="M14" i="4" s="1"/>
  <c r="P14" i="4" s="1"/>
  <c r="L13" i="4"/>
  <c r="M13" i="4" s="1"/>
  <c r="P13" i="4" s="1"/>
  <c r="L12" i="4"/>
  <c r="M12" i="4" s="1"/>
  <c r="P12" i="4" s="1"/>
  <c r="L11" i="4"/>
  <c r="M11" i="4" s="1"/>
  <c r="P11" i="4" s="1"/>
  <c r="P10" i="4"/>
  <c r="M10" i="4"/>
  <c r="K9" i="4" s="1"/>
  <c r="L10" i="4"/>
  <c r="K10" i="4"/>
  <c r="M8" i="4"/>
  <c r="P8" i="4" s="1"/>
  <c r="M7" i="4"/>
  <c r="P7" i="4" s="1"/>
  <c r="K7" i="4"/>
  <c r="M6" i="4"/>
  <c r="P6" i="4" s="1"/>
  <c r="K6" i="4"/>
  <c r="L5" i="4"/>
  <c r="M5" i="4" s="1"/>
  <c r="P5" i="4" s="1"/>
  <c r="L4" i="4"/>
  <c r="M4" i="4" s="1"/>
  <c r="P4" i="4" s="1"/>
  <c r="L3" i="4"/>
  <c r="M3" i="4" s="1"/>
  <c r="P3" i="4" s="1"/>
  <c r="L2" i="4"/>
  <c r="M2" i="4" s="1"/>
  <c r="P2" i="4" l="1"/>
  <c r="P23" i="4" s="1"/>
  <c r="M23" i="4"/>
  <c r="L23" i="4"/>
  <c r="P9" i="1"/>
  <c r="T9" i="1" s="1"/>
  <c r="P10" i="1"/>
  <c r="T10" i="1" s="1"/>
  <c r="P8" i="1"/>
  <c r="T8" i="1" s="1"/>
  <c r="T33" i="1" s="1"/>
  <c r="C7" i="3"/>
  <c r="C6" i="3"/>
  <c r="C5" i="3"/>
  <c r="C4" i="3"/>
  <c r="C3" i="3"/>
  <c r="P32" i="1"/>
  <c r="T32" i="1" s="1"/>
  <c r="P33" i="1" l="1"/>
  <c r="C11" i="3"/>
</calcChain>
</file>

<file path=xl/sharedStrings.xml><?xml version="1.0" encoding="utf-8"?>
<sst xmlns="http://schemas.openxmlformats.org/spreadsheetml/2006/main" count="523" uniqueCount="169">
  <si>
    <t>PROCESO DIRECCIONAMIENTO ESTRATEGICO</t>
  </si>
  <si>
    <r>
      <rPr>
        <b/>
        <sz val="11"/>
        <color theme="1"/>
        <rFont val="Arial"/>
        <family val="2"/>
      </rPr>
      <t>CÓDIGO:</t>
    </r>
    <r>
      <rPr>
        <sz val="11"/>
        <color theme="1"/>
        <rFont val="Arial"/>
        <family val="2"/>
      </rPr>
      <t xml:space="preserve"> DIE-FO-016</t>
    </r>
  </si>
  <si>
    <t>COMPONENTE ESTRATÉGICO</t>
  </si>
  <si>
    <t>COMPONENTE PROGRAMÁTICO</t>
  </si>
  <si>
    <t>COMPONENTE FINANCIERO</t>
  </si>
  <si>
    <t>RESPONSABLE DEL PROYECTO</t>
  </si>
  <si>
    <t>COMPONENTE</t>
  </si>
  <si>
    <t>LINEA ESTRATEGICA</t>
  </si>
  <si>
    <t>SECTOR</t>
  </si>
  <si>
    <t>PROGRAMA</t>
  </si>
  <si>
    <t>OBJETIVO</t>
  </si>
  <si>
    <t>META DE PRODUCTO APROBADA EN EL PIDM</t>
  </si>
  <si>
    <t xml:space="preserve">NOMBRE DEL PROYECTO </t>
  </si>
  <si>
    <t>BPIN</t>
  </si>
  <si>
    <t>PRODUCTO MGA</t>
  </si>
  <si>
    <t>VALOR TOTAL DEL PROYECTO</t>
  </si>
  <si>
    <t>VALOR DEL PROYECTO PARA LA VIGENCIA 2023</t>
  </si>
  <si>
    <t>FUENTE DE FINANCIACIÓN
(Cifras en Pesos)</t>
  </si>
  <si>
    <t>Recursos Propios</t>
  </si>
  <si>
    <t>Sistema General de Regalías</t>
  </si>
  <si>
    <t>Cofinanciación y Otros</t>
  </si>
  <si>
    <t>Total</t>
  </si>
  <si>
    <t>INFRATESRICTURA DE SERVICIOS Y CONECTIVIDAD METROPOLITANA</t>
  </si>
  <si>
    <t>CONECTIVIDAD PARA EL DESARROLLO ECONÓMICO Y LA INTEGRACIÓN METROPOLITANA</t>
  </si>
  <si>
    <t>24 Transporte</t>
  </si>
  <si>
    <t xml:space="preserve">Implementación de un Sistema Integrado de Transporte Público Eficiente y Confiable </t>
  </si>
  <si>
    <t>Elevar la calidad y ampliar la cobertura del servicio de transporte público en todo el territorio metropolitano, garantizando su articulación con los modos de transporte no motorizados.</t>
  </si>
  <si>
    <t>1. Estructuración Técnica, Administrativa jurídica y financiera del Sistema Integrado
de Transporte  Público (SITP) del área metropolitana - Fase l Implementación.</t>
  </si>
  <si>
    <t>Planeación estratégica de transporte público</t>
  </si>
  <si>
    <t>2408017 Documentos de lineamientos técnicos</t>
  </si>
  <si>
    <t>Subdirección de Transporte Metropolitano</t>
  </si>
  <si>
    <t>3. Realizar la encuesta origen y destino domiciliario cada año.</t>
  </si>
  <si>
    <t>4. Realizar los Estudios de Accidentalidad anualmente.</t>
  </si>
  <si>
    <t>5. Realizar los Estudios de Costod de Movilidad anual.</t>
  </si>
  <si>
    <t>Movilidad sostenible, saludable y segura - fortalecimeinto de modos no motorizados</t>
  </si>
  <si>
    <t>Sostenibilidad Ambiental y Protección de los Recursos Naturales.</t>
  </si>
  <si>
    <t>Preservación y valoración de los recursos flora y fauna</t>
  </si>
  <si>
    <t>40 Vivienda, Ciudad y Territorio</t>
  </si>
  <si>
    <t>Destino parques metropolitanos</t>
  </si>
  <si>
    <t>Consolidar el sistema de parques metropolitanos, como espacios públicos de alto valor ecológico para el disfrute ciudadano, 
garantizando la interacción de la población con la naturaleza y desarrollando a su interior, todo un modelo de uso sostenible del 
territorio, conocimiento y valoración de las especies de fauna y flora presentes en su interior</t>
  </si>
  <si>
    <t>Fortalecimiento del Sistema de Parques del Área Metropolitana de Bucaramanga</t>
  </si>
  <si>
    <t>4002034.  Estudios de pre inversión e inversión.</t>
  </si>
  <si>
    <t>Subdirección de Planeación e Infraestructura</t>
  </si>
  <si>
    <t>Mantenimiento del Sistema de Parques del Área Metropolitana de Bucaramanga</t>
  </si>
  <si>
    <t xml:space="preserve">
4002022.  Parques mantenidos.
</t>
  </si>
  <si>
    <t>INFRAESTRUCTURA DE SERVICIOS Y CONECTIVIDAD METROPOLITANA</t>
  </si>
  <si>
    <t>HÁBITAT METROPOLITANO Y VIVIENDA DIGNA PARA LA VIDA</t>
  </si>
  <si>
    <t>04 Información estadistica</t>
  </si>
  <si>
    <t>Ciudad metropolitana compacta, productiva y Eficiente</t>
  </si>
  <si>
    <t>Promover un modelo de ocupación del territorio compacto,eficiente y produclivo a partirde la densificación y redensificación urbana planificada</t>
  </si>
  <si>
    <t>SERVICIO PUBLICO CATASTRAL</t>
  </si>
  <si>
    <t>Planeación, Gobernanza y Cultura</t>
  </si>
  <si>
    <t>Gobernanza con Enfoque Metropolitano</t>
  </si>
  <si>
    <t>Articular esfurzos financieros, técnicos y de talento humano entre el AMB y los Municipios que la conforman para adelantar Inversiones y/o Actividades de intereses y beneficio común.</t>
  </si>
  <si>
    <t xml:space="preserve">SISTEMATIZACION DE EXPERIENCIAS DE LOS PROYECTOS  OBRAS FINANCIADOS CON RECURSOS DE VALORIZACION </t>
  </si>
  <si>
    <t>Subdirección Adiministrativa y Financiera</t>
  </si>
  <si>
    <t xml:space="preserve"> Planeación, Gobernanza y Cultura</t>
  </si>
  <si>
    <t>Gobernanza con enfoque metropolitano
Índice de transparencia metropolitano</t>
  </si>
  <si>
    <t>45 Gobierno territorial</t>
  </si>
  <si>
    <t>Apoyo a la transparencia en la gestión de los municipios del Área Metropolitana de Bucaramanga (AMB)</t>
  </si>
  <si>
    <t>Adoptar estrategias y acciones que permitan que los
Municipios del Área Metropolitana de Bucaramanga
minimicen sus riesgos de corrupción, maximicen sus
niveles de transparencia y logren un Índice ITEP en Nivel
Bajo, el cual le aporte credibilidad y confianza a los
ciudadanos y contribuya a generar un escenario de paz
y gobernanza.</t>
  </si>
  <si>
    <t>Transparencia y capacidad institucional para la gobernanza metropolitana.</t>
  </si>
  <si>
    <t xml:space="preserve">Secretaria General </t>
  </si>
  <si>
    <t xml:space="preserve">Fortalecimiento de competencias, gestión y capacidades institucionales en los municipios del Área </t>
  </si>
  <si>
    <t>Propender porque los Municipios del Área Metropolitana
de Bucaramanga alcancen niveles Sobresalientes en el
ejercicio de su Gestión Institucional que se traduzcan en
referentes de eficacia, eficiencia y cumplimiento de sus
requisitos legales, componentes fundamentales para la
legitimidad y la Gobernanza.</t>
  </si>
  <si>
    <t>Gestión Metropolitana Armónica y Coordinada</t>
  </si>
  <si>
    <t>Consolidación de la Visión y la Gestión Metropolitana</t>
  </si>
  <si>
    <t>Implementar el Centro de Estudios Urbanos y Territoriales como un espacio para la gestión, generación y difusión del conocimiento a través de los observatorios metropolitanos, en materia de hechos metropolitanos y estudios económicos de catastro multipropósito.</t>
  </si>
  <si>
    <t>1. Liderar desde el AMB el Desarrollo de los Hechos Metropolitanos</t>
  </si>
  <si>
    <t>Centro de Estudios Urbanos y Territoriales</t>
  </si>
  <si>
    <t>Oficina Asesor para el Desarrollo Sustentable Metropolitano</t>
  </si>
  <si>
    <t>5. Participar activamente en la Mesa de Innovación que reúne Entidades articuladoras del desarrollo como el Consejo Departamental de Ciencia, Tecnología e Innovación de Santander CODECTU, el Comité Universidad Empresa Estado y UNIRED.</t>
  </si>
  <si>
    <t>Fortalecimiento del Observatorio Metropolitano</t>
  </si>
  <si>
    <t>1. Mantener la Batería de Indicadores Actualizada.</t>
  </si>
  <si>
    <t>3. Generar papeles de trabajo para orientar la formulación de políticas públicas metropolitanas y/o su seguimiento.</t>
  </si>
  <si>
    <t>4. Elaboración de encuestas y toma de datos de percepción ciudadana.</t>
  </si>
  <si>
    <t>TOTAL</t>
  </si>
  <si>
    <t>INSTRUCTIVO PARA EL DILIGENCIAMIENTO DEL PLAN OPERATIVO ANUAL DE INVERSIÓN</t>
  </si>
  <si>
    <t>PASOS</t>
  </si>
  <si>
    <t>DESCRIPCIÓN</t>
  </si>
  <si>
    <t>No (CONSECUTIVO)</t>
  </si>
  <si>
    <t>Numero consecutivo que le asignara a cada una de las metas de producto del PIDM</t>
  </si>
  <si>
    <t>Digite el Componente del PIDM en el cual se enmarca el proyecto a relacionar</t>
  </si>
  <si>
    <t>Digite la línea estratégica del PIDM en el cual se enmarca el proyecto a relacionar</t>
  </si>
  <si>
    <t>Digite el Sector del PIDM en el cual se enmarca el proyecto a relacionar</t>
  </si>
  <si>
    <t>Digite el Programa del PIDM en el cual se enmarca el proyecto a relacionar</t>
  </si>
  <si>
    <t>Digite el Objetivo del Proragama relacionado anteriormente del PIDM en el cual se enmarca el proyecto a relacionar</t>
  </si>
  <si>
    <t xml:space="preserve">Identifique y registre la meta en el Componente Programático del PIDM.
El cumplimiento de una meta, puede ser logrado con uno, dos o más proyectos. A su vez, un proyecto puede contribuir a una, dos o más metas del PIDM. </t>
  </si>
  <si>
    <r>
      <rPr>
        <sz val="11"/>
        <color theme="1"/>
        <rFont val="Arial"/>
        <family val="2"/>
      </rPr>
      <t xml:space="preserve">Registre el nombre del proyectos a desarrollar desde la dependencia de la cual usted es responsable que permitirán materializar o hacer realidad la meta de producto.
</t>
    </r>
    <r>
      <rPr>
        <b/>
        <sz val="11"/>
        <color theme="1"/>
        <rFont val="Arial"/>
        <family val="2"/>
      </rPr>
      <t>Nota: Por favor si tiene varios proyectos, diligencia TODA la información por cada uno de los proyectos registrados en el POAI, en ninguno de los casos COMBINE CELDAS, esto dificultrará a futuro el analisis y consolidación de la información.</t>
    </r>
  </si>
  <si>
    <t>En caso que el proyecto se encuentre registrado en el Banco de Programas y Proyectos de la entidad indique el código BPIN con el cual se encuentra registrado el mismo</t>
  </si>
  <si>
    <t>Registre el producto de la MGA registrado dentro del Catalogo de Productos, al cual le apunta el proyecto.</t>
  </si>
  <si>
    <t>Costo total del proyecto (Valor total proyecto del Proyecto, esto incluye el valor de otras vigencias)</t>
  </si>
  <si>
    <t>Costo del proyecto para la vigencia 2023 (Valor establecido en el presupuesto del proyecto correspondiente únicamente a la vigencia 2023).</t>
  </si>
  <si>
    <t>Recursos Propias</t>
  </si>
  <si>
    <t>Recursos que se presupuestarán y se comprometeran para la ejecución del proyecto según la fuente de financiación durante la vigencia 2023.</t>
  </si>
  <si>
    <t>Sistema General de Regalias</t>
  </si>
  <si>
    <t>Cofinanciacion y Otros</t>
  </si>
  <si>
    <t xml:space="preserve">Total </t>
  </si>
  <si>
    <t>Indique el cargo o rol de la persona responsable de ejecutar el proyecto.</t>
  </si>
  <si>
    <t>Nota IMPORTANTE: Por favor si tiene varios proyectos, diligencie TODA la información por cada uno de los proyectos registrados en el POAI, en NINGUNO de los casos COMBINE CELDAS, esto dificultrará a futuro el analisis y consolidación de la información.</t>
  </si>
  <si>
    <t>STM</t>
  </si>
  <si>
    <t>SPI</t>
  </si>
  <si>
    <t>SAF</t>
  </si>
  <si>
    <t>SG</t>
  </si>
  <si>
    <t>DIREC</t>
  </si>
  <si>
    <t>459903001
Capacitaciones realizadas</t>
  </si>
  <si>
    <t xml:space="preserve">459902600
Documentos de investigación elaborados
</t>
  </si>
  <si>
    <t>45 Gobierno Territorial</t>
  </si>
  <si>
    <t>Implementación del Centro de Estudios Territoriales Avanzados del Área Metropolitana de Bucaramanga</t>
  </si>
  <si>
    <t>Servicio Público Catastral del Área Metropolitana de Bucaramanga</t>
  </si>
  <si>
    <t>Implementación de acciones que promueven la transparencia y la capacidad institucional para la gobernanza de los municipios que conforman en AMB</t>
  </si>
  <si>
    <t>0406003 
Servicio de conservación catastral</t>
  </si>
  <si>
    <t>4599001- Documentos de evaluación</t>
  </si>
  <si>
    <t>4599002 Servicio de saneamiento fiscal y finaanciero</t>
  </si>
  <si>
    <t>Formulación de un plan estratégico para la integración del transporte público en el área metropolitana de Bucaramanga</t>
  </si>
  <si>
    <t xml:space="preserve">2,Elaborar los estudios y diseños requeridos para la construcción y habilitación de parques metropolitanos.
</t>
  </si>
  <si>
    <t>5.Fortalecer la imagen del territorio metropolitano como territorio de parques.</t>
  </si>
  <si>
    <t>6, Crear e implementar un catastro de información multifinalitaria para la planeación y el Desarrollo urbano</t>
  </si>
  <si>
    <t xml:space="preserve">1: Capacitar y cualificar los servidores públicos de los municipios del AMB en los instrumentos administrativos referidos a las ópticas de visibilidad, institucionalidad, control y gestión para minimizar los riesgos corrupción.
</t>
  </si>
  <si>
    <t xml:space="preserve">3: Elaborar un mapa de riesgos de corrupción metropolitano.
</t>
  </si>
  <si>
    <t xml:space="preserve">4: Promover la adopción y firma de una política pública anticorrupción que tome como referente el documento de la corporación de transparencia por Colombia entregado a la presidencia de la república para profundizar los esfuerzos del estado colombiano en materia de anticorrupción.
</t>
  </si>
  <si>
    <t xml:space="preserve">5: Fortalecer y divulgar mecanismos de designación de funcionarios que cuenten con altos estándares éticos y de transparencia en su trayectoria.
</t>
  </si>
  <si>
    <t xml:space="preserve">1: Adelantar actividades de capacitación y formación dirigidas a funcionarios públicos de los municipios del AMB mediante la figura de convenios institucionales.
</t>
  </si>
  <si>
    <t xml:space="preserve">
2: Empoderar y habilitar funcionarios públicos de los municipios del AMB en temáticas referidas a los lineamientos establecidos en la Constitución Nacional y las leyes 152 de 1994, 617 de 2000, Ley 715 de 2001, entre otras, las cuales establecen las bases para la evaluación de la gestión y los resultados de los gobiernos municipales
</t>
  </si>
  <si>
    <t xml:space="preserve">
 4 Adelantar un estudio y evaluación de las mejores prácticas identificadas en el desempeño integral de los municipios del AMB que sirvan de referente en todas las Áreas Metropolitanas del País</t>
  </si>
  <si>
    <t>3. Sistematizar la experiencia en la ejecucion conjunta de proyecos, cofinanciados por los municipios, y el AMB, demostrando la conveniencia economica y de bienestar social de trabajar proyectos en forma conjunta.</t>
  </si>
  <si>
    <t>Promoción de la inversión conjunta metropolitana</t>
  </si>
  <si>
    <t>40, Vivienda, Ciudad y Territorio</t>
  </si>
  <si>
    <t>35, Comercio, Industria y Turismo</t>
  </si>
  <si>
    <t>4001001.  Servicio de asistencia técnica y jurídica en saneamiento y titulación de predios</t>
  </si>
  <si>
    <t>3502002. Documentos de lineamientos técnicos</t>
  </si>
  <si>
    <t>Fortalecimiento del Sistema de Parques Fase I del Área Metropolitana de Bucaramanga.</t>
  </si>
  <si>
    <t>Mantenimiento de las zonas verdes del Sistema de Parques del Área Metropolitana de Bucaramanga,</t>
  </si>
  <si>
    <t>Sistematización de experiencias de los proyectos obras financiados con recursos de valorización de los Municipios que conforman el Area Metropolitana de Bucaramanga</t>
  </si>
  <si>
    <t>N</t>
  </si>
  <si>
    <t xml:space="preserve">RESPONSABLE </t>
  </si>
  <si>
    <t>Etiquetas de fila</t>
  </si>
  <si>
    <t>(en blanco)</t>
  </si>
  <si>
    <t>Total general</t>
  </si>
  <si>
    <t>Suma de VALOR DEL PROYECTO PARA LA VIGENCIA 2023</t>
  </si>
  <si>
    <t>Suma de VALOR TOTAL DEL PROYECTO</t>
  </si>
  <si>
    <t>Suma de Total</t>
  </si>
  <si>
    <t xml:space="preserve">Fuente </t>
  </si>
  <si>
    <t>Adiciones y traslados</t>
  </si>
  <si>
    <t>valor ejecutado</t>
  </si>
  <si>
    <r>
      <rPr>
        <b/>
        <sz val="11"/>
        <color theme="1"/>
        <rFont val="Arial"/>
        <family val="2"/>
      </rPr>
      <t>VERSIÓN</t>
    </r>
    <r>
      <rPr>
        <sz val="11"/>
        <color theme="1"/>
        <rFont val="Arial"/>
        <family val="2"/>
      </rPr>
      <t>: 03</t>
    </r>
  </si>
  <si>
    <t>Revisó Aspectos Financieros</t>
  </si>
  <si>
    <t>Subdirector (a) Administrativa y Financiera</t>
  </si>
  <si>
    <t>Revisó Aspectos Técnicos</t>
  </si>
  <si>
    <t>Asesor Corporativo</t>
  </si>
  <si>
    <t>Articular esfuerzos financieros, técnicos y de talento humano entre el AMB y los Municipios que la conforman para adelantar Inversiones y/o Actividades de intereses y beneficio común.</t>
  </si>
  <si>
    <t>Sistematización de experiencias de los proyectos obras financiados con recursos de valorización de los Municipios que conforman el Area Metropolitana de Bucaramanga Fase 2</t>
  </si>
  <si>
    <t>VALOR DEL PROYECTO PARA LA VIGENCIA 2024</t>
  </si>
  <si>
    <t>c</t>
  </si>
  <si>
    <t>Elaborar un documento guia para la financiacion del sistema de parques metropolitanos</t>
  </si>
  <si>
    <t xml:space="preserve">Fortalecer la imagen del territorio metropolitano </t>
  </si>
  <si>
    <t>4002022
Parques mantenidos</t>
  </si>
  <si>
    <t>Implementar compañas culturales y educativas a desarrollar de manera permanente en los parques metropolitanos</t>
  </si>
  <si>
    <t>Implementar un catastro de información multipropóisto</t>
  </si>
  <si>
    <t xml:space="preserve">    0406016                                                     Servicio de actualización catastral con enfoque multipropósito</t>
  </si>
  <si>
    <t>127- Estructuración Técnica, Administrativa, jurídica y financiera del Sistema Integrado de Transporte  Público (SITP) del área metropolitana - Fase l Implementación.</t>
  </si>
  <si>
    <t xml:space="preserve">Sistematizar la experiencia en la ejecución conjunta de proyectos, cofinanciados por los municipios y el AMB, demostrando la conveniencia económica y de bienestar social d trabajar proyectos en forma conjunta. </t>
  </si>
  <si>
    <t>Elaborar los estudios y diseños requeridos para la construccion y habitación de parques metropolitanos</t>
  </si>
  <si>
    <t>Mantenimiento de las zonas verdes del Sistema de Parques del Area Metropolitana de Bucararmanga</t>
  </si>
  <si>
    <t>Consolidar el sistema de parques metropolitanos, como espacios públicos de alto valor ecológico para el disfrute ciudadano,  garantizando la interacción de la población con la naturaleza y desarrollando a su interior, todo un modelo de uso sostenible del  territorio, conocimiento y valoración de las especies de fauna y flora presentes en su interior</t>
  </si>
  <si>
    <t>Fortalecimiento del servicio publico catastral multiproposito en el Area Metropolitana de Bucaramanga</t>
  </si>
  <si>
    <t>BPIN- en proceso</t>
  </si>
  <si>
    <t>Integracion del servicio de transporte publico masivo en el Area Metropolitana de Bucaramanga</t>
  </si>
  <si>
    <t>PLAN OPERATIVO ANUAL DE INVERSIONES - POAI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</si>
</sst>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"/>
    <numFmt numFmtId="165" formatCode="_-[$$-240A]\ * #,##0_-;\-[$$-240A]\ * #,##0_-;_-[$$-240A]\ * &quot;-&quot;??_-;_-@"/>
    <numFmt numFmtId="166" formatCode="&quot;$&quot;\ #,##0.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Kunstler Script"/>
      <family val="4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i/>
      <sz val="10"/>
      <color theme="5" tint="-0.249977111117893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EE6962"/>
        <bgColor rgb="FFEE6962"/>
      </patternFill>
    </fill>
    <fill>
      <patternFill patternType="solid">
        <fgColor rgb="FF00B050"/>
        <bgColor rgb="FF00B050"/>
      </patternFill>
    </fill>
    <fill>
      <patternFill patternType="solid">
        <fgColor rgb="FFFFF395"/>
        <bgColor rgb="FFFFF395"/>
      </patternFill>
    </fill>
    <fill>
      <patternFill patternType="solid">
        <fgColor rgb="FFFFBCA7"/>
        <bgColor rgb="FFFFBCA7"/>
      </patternFill>
    </fill>
    <fill>
      <patternFill patternType="solid">
        <fgColor rgb="FF78F79E"/>
        <bgColor rgb="FF78F79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BCA7"/>
      </patternFill>
    </fill>
  </fills>
  <borders count="8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/>
    <xf numFmtId="0" fontId="10" fillId="0" borderId="16" xfId="0" applyFont="1" applyBorder="1" applyAlignment="1">
      <alignment horizontal="left" vertical="center" wrapText="1"/>
    </xf>
    <xf numFmtId="164" fontId="11" fillId="0" borderId="16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3" fontId="13" fillId="0" borderId="0" xfId="0" applyNumberFormat="1" applyFont="1"/>
    <xf numFmtId="0" fontId="3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7" fillId="0" borderId="0" xfId="0" applyFont="1"/>
    <xf numFmtId="0" fontId="7" fillId="0" borderId="16" xfId="0" applyFont="1" applyBorder="1" applyAlignment="1">
      <alignment horizontal="center"/>
    </xf>
    <xf numFmtId="165" fontId="14" fillId="0" borderId="16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/>
    <xf numFmtId="0" fontId="10" fillId="9" borderId="38" xfId="0" applyFont="1" applyFill="1" applyBorder="1" applyAlignment="1">
      <alignment horizontal="left" vertical="center" wrapText="1"/>
    </xf>
    <xf numFmtId="165" fontId="10" fillId="9" borderId="38" xfId="0" applyNumberFormat="1" applyFont="1" applyFill="1" applyBorder="1" applyAlignment="1">
      <alignment vertical="center"/>
    </xf>
    <xf numFmtId="165" fontId="10" fillId="9" borderId="38" xfId="0" applyNumberFormat="1" applyFont="1" applyFill="1" applyBorder="1"/>
    <xf numFmtId="165" fontId="12" fillId="9" borderId="38" xfId="0" applyNumberFormat="1" applyFont="1" applyFill="1" applyBorder="1" applyAlignment="1">
      <alignment vertical="center"/>
    </xf>
    <xf numFmtId="0" fontId="10" fillId="9" borderId="41" xfId="0" applyFont="1" applyFill="1" applyBorder="1" applyAlignment="1">
      <alignment horizontal="center" vertical="center" wrapText="1"/>
    </xf>
    <xf numFmtId="165" fontId="10" fillId="9" borderId="38" xfId="0" applyNumberFormat="1" applyFont="1" applyFill="1" applyBorder="1" applyAlignment="1">
      <alignment vertical="center" wrapText="1"/>
    </xf>
    <xf numFmtId="165" fontId="10" fillId="9" borderId="38" xfId="0" applyNumberFormat="1" applyFont="1" applyFill="1" applyBorder="1" applyAlignment="1">
      <alignment wrapText="1"/>
    </xf>
    <xf numFmtId="165" fontId="12" fillId="9" borderId="38" xfId="0" applyNumberFormat="1" applyFont="1" applyFill="1" applyBorder="1" applyAlignment="1">
      <alignment vertical="center" wrapText="1"/>
    </xf>
    <xf numFmtId="0" fontId="10" fillId="10" borderId="39" xfId="0" applyFont="1" applyFill="1" applyBorder="1" applyAlignment="1">
      <alignment horizontal="left" vertical="center" wrapText="1"/>
    </xf>
    <xf numFmtId="164" fontId="11" fillId="10" borderId="39" xfId="0" applyNumberFormat="1" applyFont="1" applyFill="1" applyBorder="1" applyAlignment="1">
      <alignment horizontal="center" vertical="center"/>
    </xf>
    <xf numFmtId="165" fontId="10" fillId="10" borderId="39" xfId="0" applyNumberFormat="1" applyFont="1" applyFill="1" applyBorder="1"/>
    <xf numFmtId="165" fontId="12" fillId="10" borderId="39" xfId="0" applyNumberFormat="1" applyFont="1" applyFill="1" applyBorder="1" applyAlignment="1">
      <alignment vertical="center"/>
    </xf>
    <xf numFmtId="0" fontId="10" fillId="10" borderId="40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left" vertical="center" wrapText="1"/>
    </xf>
    <xf numFmtId="164" fontId="11" fillId="10" borderId="38" xfId="0" applyNumberFormat="1" applyFont="1" applyFill="1" applyBorder="1" applyAlignment="1">
      <alignment horizontal="center" vertical="center"/>
    </xf>
    <xf numFmtId="165" fontId="10" fillId="10" borderId="38" xfId="0" applyNumberFormat="1" applyFont="1" applyFill="1" applyBorder="1"/>
    <xf numFmtId="165" fontId="12" fillId="10" borderId="38" xfId="0" applyNumberFormat="1" applyFont="1" applyFill="1" applyBorder="1" applyAlignment="1">
      <alignment vertical="center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left" vertical="center" wrapText="1"/>
    </xf>
    <xf numFmtId="0" fontId="10" fillId="10" borderId="43" xfId="0" applyFont="1" applyFill="1" applyBorder="1" applyAlignment="1">
      <alignment horizontal="center" vertical="center" wrapText="1"/>
    </xf>
    <xf numFmtId="0" fontId="10" fillId="10" borderId="44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left" vertical="center" wrapText="1"/>
    </xf>
    <xf numFmtId="164" fontId="11" fillId="9" borderId="37" xfId="0" applyNumberFormat="1" applyFont="1" applyFill="1" applyBorder="1" applyAlignment="1">
      <alignment horizontal="center" vertical="center"/>
    </xf>
    <xf numFmtId="165" fontId="10" fillId="9" borderId="37" xfId="0" applyNumberFormat="1" applyFont="1" applyFill="1" applyBorder="1" applyAlignment="1">
      <alignment vertical="center"/>
    </xf>
    <xf numFmtId="165" fontId="12" fillId="9" borderId="37" xfId="0" applyNumberFormat="1" applyFont="1" applyFill="1" applyBorder="1" applyAlignment="1">
      <alignment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10" borderId="50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left" vertical="center" wrapText="1"/>
    </xf>
    <xf numFmtId="165" fontId="10" fillId="10" borderId="51" xfId="0" applyNumberFormat="1" applyFont="1" applyFill="1" applyBorder="1" applyAlignment="1">
      <alignment vertical="center"/>
    </xf>
    <xf numFmtId="165" fontId="12" fillId="10" borderId="51" xfId="0" applyNumberFormat="1" applyFont="1" applyFill="1" applyBorder="1" applyAlignment="1">
      <alignment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 wrapText="1"/>
    </xf>
    <xf numFmtId="165" fontId="10" fillId="10" borderId="38" xfId="0" applyNumberFormat="1" applyFont="1" applyFill="1" applyBorder="1" applyAlignment="1">
      <alignment vertical="center" wrapText="1"/>
    </xf>
    <xf numFmtId="165" fontId="12" fillId="10" borderId="38" xfId="0" applyNumberFormat="1" applyFont="1" applyFill="1" applyBorder="1" applyAlignment="1">
      <alignment vertical="center" wrapText="1"/>
    </xf>
    <xf numFmtId="165" fontId="10" fillId="10" borderId="42" xfId="0" applyNumberFormat="1" applyFont="1" applyFill="1" applyBorder="1" applyAlignment="1">
      <alignment vertical="center" wrapText="1"/>
    </xf>
    <xf numFmtId="165" fontId="12" fillId="10" borderId="42" xfId="0" applyNumberFormat="1" applyFont="1" applyFill="1" applyBorder="1" applyAlignment="1">
      <alignment vertical="center" wrapText="1"/>
    </xf>
    <xf numFmtId="0" fontId="10" fillId="11" borderId="38" xfId="0" applyFont="1" applyFill="1" applyBorder="1" applyAlignment="1">
      <alignment horizontal="left" vertical="center" wrapText="1"/>
    </xf>
    <xf numFmtId="0" fontId="10" fillId="12" borderId="39" xfId="0" applyFont="1" applyFill="1" applyBorder="1" applyAlignment="1">
      <alignment horizontal="left" vertical="center" wrapText="1"/>
    </xf>
    <xf numFmtId="164" fontId="11" fillId="10" borderId="42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165" fontId="10" fillId="10" borderId="39" xfId="0" applyNumberFormat="1" applyFont="1" applyFill="1" applyBorder="1" applyAlignment="1">
      <alignment vertical="center" wrapText="1"/>
    </xf>
    <xf numFmtId="165" fontId="12" fillId="10" borderId="39" xfId="0" applyNumberFormat="1" applyFont="1" applyFill="1" applyBorder="1" applyAlignment="1">
      <alignment vertical="center" wrapText="1"/>
    </xf>
    <xf numFmtId="0" fontId="10" fillId="0" borderId="42" xfId="0" applyFont="1" applyBorder="1" applyAlignment="1">
      <alignment horizontal="left" vertical="center" wrapText="1"/>
    </xf>
    <xf numFmtId="1" fontId="10" fillId="10" borderId="39" xfId="0" applyNumberFormat="1" applyFont="1" applyFill="1" applyBorder="1" applyAlignment="1">
      <alignment horizontal="left" vertical="center"/>
    </xf>
    <xf numFmtId="0" fontId="10" fillId="9" borderId="55" xfId="0" applyFont="1" applyFill="1" applyBorder="1" applyAlignment="1">
      <alignment horizontal="center" vertical="center" wrapText="1"/>
    </xf>
    <xf numFmtId="0" fontId="10" fillId="9" borderId="56" xfId="0" applyFont="1" applyFill="1" applyBorder="1" applyAlignment="1">
      <alignment horizontal="left" vertical="center" wrapText="1"/>
    </xf>
    <xf numFmtId="165" fontId="10" fillId="9" borderId="56" xfId="0" applyNumberFormat="1" applyFont="1" applyFill="1" applyBorder="1" applyAlignment="1">
      <alignment vertical="center"/>
    </xf>
    <xf numFmtId="165" fontId="12" fillId="9" borderId="56" xfId="0" applyNumberFormat="1" applyFont="1" applyFill="1" applyBorder="1" applyAlignment="1">
      <alignment vertical="center"/>
    </xf>
    <xf numFmtId="0" fontId="10" fillId="9" borderId="57" xfId="0" applyFont="1" applyFill="1" applyBorder="1" applyAlignment="1">
      <alignment horizontal="center" vertical="center" wrapText="1"/>
    </xf>
    <xf numFmtId="1" fontId="10" fillId="10" borderId="38" xfId="0" applyNumberFormat="1" applyFont="1" applyFill="1" applyBorder="1" applyAlignment="1">
      <alignment horizontal="left" vertical="center"/>
    </xf>
    <xf numFmtId="1" fontId="10" fillId="10" borderId="42" xfId="0" applyNumberFormat="1" applyFont="1" applyFill="1" applyBorder="1" applyAlignment="1">
      <alignment horizontal="left" vertical="center"/>
    </xf>
    <xf numFmtId="165" fontId="10" fillId="10" borderId="42" xfId="0" applyNumberFormat="1" applyFont="1" applyFill="1" applyBorder="1"/>
    <xf numFmtId="165" fontId="12" fillId="10" borderId="42" xfId="0" applyNumberFormat="1" applyFont="1" applyFill="1" applyBorder="1" applyAlignment="1">
      <alignment vertical="center"/>
    </xf>
    <xf numFmtId="1" fontId="10" fillId="11" borderId="42" xfId="0" applyNumberFormat="1" applyFont="1" applyFill="1" applyBorder="1" applyAlignment="1">
      <alignment horizontal="left" vertical="center"/>
    </xf>
    <xf numFmtId="1" fontId="10" fillId="11" borderId="38" xfId="0" applyNumberFormat="1" applyFont="1" applyFill="1" applyBorder="1" applyAlignment="1">
      <alignment horizontal="left" vertical="center"/>
    </xf>
    <xf numFmtId="0" fontId="10" fillId="9" borderId="47" xfId="0" applyFont="1" applyFill="1" applyBorder="1" applyAlignment="1">
      <alignment horizontal="center" vertical="center" wrapText="1"/>
    </xf>
    <xf numFmtId="0" fontId="10" fillId="9" borderId="48" xfId="0" applyFont="1" applyFill="1" applyBorder="1" applyAlignment="1">
      <alignment horizontal="left" vertical="center" wrapText="1"/>
    </xf>
    <xf numFmtId="1" fontId="10" fillId="11" borderId="48" xfId="0" applyNumberFormat="1" applyFont="1" applyFill="1" applyBorder="1" applyAlignment="1">
      <alignment horizontal="left" vertical="center"/>
    </xf>
    <xf numFmtId="0" fontId="10" fillId="11" borderId="48" xfId="0" applyFont="1" applyFill="1" applyBorder="1" applyAlignment="1">
      <alignment horizontal="left" vertical="center" wrapText="1"/>
    </xf>
    <xf numFmtId="165" fontId="10" fillId="9" borderId="48" xfId="0" applyNumberFormat="1" applyFont="1" applyFill="1" applyBorder="1" applyAlignment="1">
      <alignment vertical="center" wrapText="1"/>
    </xf>
    <xf numFmtId="165" fontId="10" fillId="9" borderId="48" xfId="0" applyNumberFormat="1" applyFont="1" applyFill="1" applyBorder="1" applyAlignment="1">
      <alignment vertical="center"/>
    </xf>
    <xf numFmtId="165" fontId="10" fillId="9" borderId="48" xfId="0" applyNumberFormat="1" applyFont="1" applyFill="1" applyBorder="1" applyAlignment="1">
      <alignment wrapText="1"/>
    </xf>
    <xf numFmtId="165" fontId="12" fillId="9" borderId="48" xfId="0" applyNumberFormat="1" applyFont="1" applyFill="1" applyBorder="1" applyAlignment="1">
      <alignment vertical="center" wrapText="1"/>
    </xf>
    <xf numFmtId="0" fontId="10" fillId="9" borderId="49" xfId="0" applyFont="1" applyFill="1" applyBorder="1" applyAlignment="1">
      <alignment horizontal="center" vertical="center" wrapText="1"/>
    </xf>
    <xf numFmtId="0" fontId="10" fillId="9" borderId="60" xfId="0" applyFont="1" applyFill="1" applyBorder="1" applyAlignment="1">
      <alignment horizontal="center" vertical="center" wrapText="1"/>
    </xf>
    <xf numFmtId="0" fontId="10" fillId="9" borderId="61" xfId="0" applyFont="1" applyFill="1" applyBorder="1" applyAlignment="1">
      <alignment horizontal="left" vertical="center" wrapText="1"/>
    </xf>
    <xf numFmtId="1" fontId="10" fillId="11" borderId="61" xfId="0" applyNumberFormat="1" applyFont="1" applyFill="1" applyBorder="1" applyAlignment="1">
      <alignment horizontal="left" vertical="center"/>
    </xf>
    <xf numFmtId="165" fontId="10" fillId="9" borderId="61" xfId="0" applyNumberFormat="1" applyFont="1" applyFill="1" applyBorder="1" applyAlignment="1">
      <alignment vertical="center"/>
    </xf>
    <xf numFmtId="165" fontId="10" fillId="9" borderId="61" xfId="0" applyNumberFormat="1" applyFont="1" applyFill="1" applyBorder="1"/>
    <xf numFmtId="165" fontId="12" fillId="9" borderId="61" xfId="0" applyNumberFormat="1" applyFont="1" applyFill="1" applyBorder="1" applyAlignment="1">
      <alignment vertical="center"/>
    </xf>
    <xf numFmtId="0" fontId="10" fillId="9" borderId="62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left" vertical="center" wrapText="1"/>
    </xf>
    <xf numFmtId="0" fontId="10" fillId="12" borderId="42" xfId="0" applyFont="1" applyFill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vertical="top"/>
    </xf>
    <xf numFmtId="0" fontId="4" fillId="0" borderId="6" xfId="0" applyFont="1" applyBorder="1"/>
    <xf numFmtId="0" fontId="14" fillId="0" borderId="68" xfId="0" applyFont="1" applyBorder="1" applyAlignment="1">
      <alignment horizontal="center" vertical="center"/>
    </xf>
    <xf numFmtId="165" fontId="15" fillId="0" borderId="69" xfId="0" applyNumberFormat="1" applyFont="1" applyBorder="1" applyAlignment="1">
      <alignment vertical="center"/>
    </xf>
    <xf numFmtId="165" fontId="15" fillId="0" borderId="70" xfId="0" applyNumberFormat="1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4" fillId="0" borderId="72" xfId="0" applyFont="1" applyBorder="1"/>
    <xf numFmtId="0" fontId="2" fillId="0" borderId="0" xfId="0" applyFont="1" applyAlignment="1">
      <alignment horizontal="center"/>
    </xf>
    <xf numFmtId="0" fontId="0" fillId="0" borderId="63" xfId="0" applyBorder="1"/>
    <xf numFmtId="0" fontId="8" fillId="7" borderId="34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4" fillId="0" borderId="76" xfId="0" applyFont="1" applyBorder="1"/>
    <xf numFmtId="0" fontId="8" fillId="6" borderId="9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37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8" fillId="8" borderId="13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 wrapText="1"/>
    </xf>
    <xf numFmtId="0" fontId="8" fillId="8" borderId="14" xfId="0" applyFont="1" applyFill="1" applyBorder="1" applyAlignment="1">
      <alignment vertical="center" wrapText="1"/>
    </xf>
    <xf numFmtId="44" fontId="0" fillId="0" borderId="0" xfId="1" applyFont="1"/>
    <xf numFmtId="1" fontId="0" fillId="0" borderId="0" xfId="0" applyNumberFormat="1"/>
    <xf numFmtId="1" fontId="0" fillId="0" borderId="0" xfId="0" pivotButton="1" applyNumberFormat="1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inden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165" fontId="10" fillId="12" borderId="38" xfId="0" applyNumberFormat="1" applyFont="1" applyFill="1" applyBorder="1" applyAlignment="1">
      <alignment vertical="center" wrapText="1"/>
    </xf>
    <xf numFmtId="0" fontId="23" fillId="12" borderId="38" xfId="0" applyFont="1" applyFill="1" applyBorder="1" applyAlignment="1">
      <alignment vertical="center" wrapText="1"/>
    </xf>
    <xf numFmtId="0" fontId="23" fillId="12" borderId="38" xfId="0" applyFont="1" applyFill="1" applyBorder="1" applyAlignment="1">
      <alignment horizontal="center" vertical="center" wrapText="1"/>
    </xf>
    <xf numFmtId="0" fontId="0" fillId="12" borderId="0" xfId="0" applyFill="1"/>
    <xf numFmtId="164" fontId="7" fillId="12" borderId="0" xfId="0" applyNumberFormat="1" applyFont="1" applyFill="1"/>
    <xf numFmtId="0" fontId="10" fillId="12" borderId="38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left" vertical="center" wrapText="1"/>
    </xf>
    <xf numFmtId="1" fontId="10" fillId="12" borderId="38" xfId="0" applyNumberFormat="1" applyFont="1" applyFill="1" applyBorder="1" applyAlignment="1">
      <alignment horizontal="left" vertical="center"/>
    </xf>
    <xf numFmtId="164" fontId="11" fillId="12" borderId="38" xfId="0" applyNumberFormat="1" applyFont="1" applyFill="1" applyBorder="1" applyAlignment="1">
      <alignment horizontal="center" vertical="center"/>
    </xf>
    <xf numFmtId="165" fontId="10" fillId="12" borderId="38" xfId="0" applyNumberFormat="1" applyFont="1" applyFill="1" applyBorder="1"/>
    <xf numFmtId="165" fontId="12" fillId="12" borderId="38" xfId="0" applyNumberFormat="1" applyFont="1" applyFill="1" applyBorder="1" applyAlignment="1">
      <alignment vertical="center"/>
    </xf>
    <xf numFmtId="0" fontId="26" fillId="12" borderId="38" xfId="0" applyFont="1" applyFill="1" applyBorder="1" applyAlignment="1">
      <alignment horizontal="left" vertical="center" wrapText="1"/>
    </xf>
    <xf numFmtId="0" fontId="24" fillId="12" borderId="38" xfId="0" applyFont="1" applyFill="1" applyBorder="1" applyAlignment="1">
      <alignment vertical="center" wrapText="1"/>
    </xf>
    <xf numFmtId="1" fontId="22" fillId="12" borderId="38" xfId="0" applyNumberFormat="1" applyFont="1" applyFill="1" applyBorder="1" applyAlignment="1">
      <alignment horizontal="left" vertical="center"/>
    </xf>
    <xf numFmtId="0" fontId="25" fillId="12" borderId="38" xfId="0" applyFont="1" applyFill="1" applyBorder="1" applyAlignment="1">
      <alignment horizontal="left" vertical="center" wrapText="1"/>
    </xf>
    <xf numFmtId="165" fontId="25" fillId="12" borderId="38" xfId="0" applyNumberFormat="1" applyFont="1" applyFill="1" applyBorder="1" applyAlignment="1">
      <alignment vertical="center"/>
    </xf>
    <xf numFmtId="165" fontId="26" fillId="12" borderId="38" xfId="0" applyNumberFormat="1" applyFont="1" applyFill="1" applyBorder="1" applyAlignment="1">
      <alignment vertical="center"/>
    </xf>
    <xf numFmtId="165" fontId="10" fillId="12" borderId="38" xfId="0" applyNumberFormat="1" applyFont="1" applyFill="1" applyBorder="1" applyAlignment="1">
      <alignment vertical="center"/>
    </xf>
    <xf numFmtId="0" fontId="0" fillId="12" borderId="0" xfId="0" applyFill="1" applyAlignment="1">
      <alignment wrapText="1"/>
    </xf>
    <xf numFmtId="165" fontId="12" fillId="12" borderId="38" xfId="0" applyNumberFormat="1" applyFont="1" applyFill="1" applyBorder="1" applyAlignment="1">
      <alignment vertical="center" wrapText="1"/>
    </xf>
    <xf numFmtId="1" fontId="10" fillId="12" borderId="38" xfId="0" applyNumberFormat="1" applyFont="1" applyFill="1" applyBorder="1" applyAlignment="1">
      <alignment vertical="center"/>
    </xf>
    <xf numFmtId="0" fontId="23" fillId="12" borderId="38" xfId="0" applyFont="1" applyFill="1" applyBorder="1" applyAlignment="1">
      <alignment horizontal="left" vertical="center" wrapText="1"/>
    </xf>
    <xf numFmtId="165" fontId="0" fillId="12" borderId="0" xfId="0" applyNumberFormat="1" applyFill="1"/>
    <xf numFmtId="0" fontId="7" fillId="12" borderId="0" xfId="0" applyFont="1" applyFill="1" applyAlignment="1">
      <alignment vertical="center"/>
    </xf>
    <xf numFmtId="0" fontId="28" fillId="0" borderId="0" xfId="0" applyFont="1"/>
    <xf numFmtId="0" fontId="8" fillId="8" borderId="47" xfId="0" applyFont="1" applyFill="1" applyBorder="1" applyAlignment="1">
      <alignment horizontal="center" vertical="center" wrapText="1"/>
    </xf>
    <xf numFmtId="0" fontId="8" fillId="8" borderId="48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21" fillId="12" borderId="38" xfId="0" applyFont="1" applyFill="1" applyBorder="1" applyAlignment="1">
      <alignment horizontal="left" vertical="center" wrapText="1"/>
    </xf>
    <xf numFmtId="0" fontId="11" fillId="12" borderId="38" xfId="0" applyFont="1" applyFill="1" applyBorder="1" applyAlignment="1">
      <alignment horizontal="center" vertical="center"/>
    </xf>
    <xf numFmtId="0" fontId="11" fillId="12" borderId="38" xfId="0" applyFont="1" applyFill="1" applyBorder="1" applyAlignment="1">
      <alignment horizontal="left" vertical="center" wrapText="1"/>
    </xf>
    <xf numFmtId="0" fontId="27" fillId="12" borderId="38" xfId="0" applyFont="1" applyFill="1" applyBorder="1" applyAlignment="1">
      <alignment horizontal="left" vertical="center" wrapText="1"/>
    </xf>
    <xf numFmtId="166" fontId="20" fillId="12" borderId="38" xfId="0" applyNumberFormat="1" applyFont="1" applyFill="1" applyBorder="1" applyAlignment="1">
      <alignment horizontal="center" vertical="center" wrapText="1"/>
    </xf>
    <xf numFmtId="0" fontId="14" fillId="12" borderId="38" xfId="0" applyFont="1" applyFill="1" applyBorder="1" applyAlignment="1">
      <alignment horizontal="center" vertical="center"/>
    </xf>
    <xf numFmtId="165" fontId="15" fillId="12" borderId="38" xfId="0" applyNumberFormat="1" applyFont="1" applyFill="1" applyBorder="1" applyAlignment="1">
      <alignment vertical="center"/>
    </xf>
    <xf numFmtId="0" fontId="7" fillId="12" borderId="38" xfId="0" applyFont="1" applyFill="1" applyBorder="1" applyAlignment="1">
      <alignment vertical="center"/>
    </xf>
    <xf numFmtId="0" fontId="2" fillId="12" borderId="0" xfId="0" applyFont="1" applyFill="1" applyAlignment="1">
      <alignment horizontal="center"/>
    </xf>
    <xf numFmtId="0" fontId="10" fillId="0" borderId="6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3" fillId="0" borderId="2" xfId="0" applyFont="1" applyBorder="1" applyAlignment="1">
      <alignment horizontal="center" vertical="center"/>
    </xf>
    <xf numFmtId="0" fontId="4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6" borderId="25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3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3" fillId="7" borderId="27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4" fillId="0" borderId="34" xfId="0" applyFont="1" applyBorder="1"/>
    <xf numFmtId="0" fontId="4" fillId="0" borderId="36" xfId="0" applyFont="1" applyBorder="1"/>
    <xf numFmtId="0" fontId="6" fillId="0" borderId="1" xfId="0" applyFont="1" applyBorder="1" applyAlignment="1">
      <alignment horizontal="left" vertical="center" wrapText="1"/>
    </xf>
    <xf numFmtId="0" fontId="4" fillId="0" borderId="35" xfId="0" applyFont="1" applyBorder="1"/>
    <xf numFmtId="0" fontId="4" fillId="0" borderId="7" xfId="0" applyFont="1" applyBorder="1"/>
    <xf numFmtId="0" fontId="3" fillId="0" borderId="2" xfId="0" applyFont="1" applyBorder="1" applyAlignment="1">
      <alignment horizontal="left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8" fillId="2" borderId="77" xfId="0" applyFont="1" applyFill="1" applyBorder="1" applyAlignment="1">
      <alignment horizontal="center" vertical="center" wrapText="1"/>
    </xf>
    <xf numFmtId="0" fontId="4" fillId="0" borderId="78" xfId="0" applyFont="1" applyBorder="1"/>
    <xf numFmtId="0" fontId="8" fillId="6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9" xfId="0" applyFont="1" applyBorder="1"/>
    <xf numFmtId="0" fontId="8" fillId="6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0" fillId="0" borderId="0" xfId="0"/>
    <xf numFmtId="0" fontId="4" fillId="0" borderId="58" xfId="0" applyFont="1" applyBorder="1"/>
    <xf numFmtId="0" fontId="4" fillId="0" borderId="59" xfId="0" applyFont="1" applyBorder="1"/>
    <xf numFmtId="0" fontId="4" fillId="0" borderId="6" xfId="0" applyFont="1" applyBorder="1"/>
    <xf numFmtId="0" fontId="5" fillId="0" borderId="71" xfId="0" applyFont="1" applyBorder="1" applyAlignment="1">
      <alignment horizontal="center" vertical="center" wrapText="1"/>
    </xf>
    <xf numFmtId="0" fontId="4" fillId="0" borderId="72" xfId="0" applyFont="1" applyBorder="1"/>
    <xf numFmtId="0" fontId="4" fillId="0" borderId="73" xfId="0" applyFont="1" applyBorder="1"/>
    <xf numFmtId="0" fontId="6" fillId="0" borderId="71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4" fillId="0" borderId="7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75" xfId="0" applyFont="1" applyBorder="1"/>
    <xf numFmtId="0" fontId="8" fillId="5" borderId="65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3" fontId="8" fillId="8" borderId="9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Border="1" applyAlignment="1">
      <alignment horizontal="center" vertical="center" wrapText="1"/>
    </xf>
    <xf numFmtId="3" fontId="8" fillId="8" borderId="63" xfId="0" applyNumberFormat="1" applyFont="1" applyFill="1" applyBorder="1" applyAlignment="1">
      <alignment horizontal="center" vertical="center" wrapText="1"/>
    </xf>
    <xf numFmtId="0" fontId="8" fillId="13" borderId="37" xfId="0" applyFont="1" applyFill="1" applyBorder="1" applyAlignment="1">
      <alignment horizontal="center" vertical="center" wrapText="1"/>
    </xf>
    <xf numFmtId="0" fontId="4" fillId="12" borderId="37" xfId="0" applyFont="1" applyFill="1" applyBorder="1"/>
    <xf numFmtId="0" fontId="8" fillId="3" borderId="71" xfId="0" applyFont="1" applyFill="1" applyBorder="1" applyAlignment="1">
      <alignment horizontal="center" vertical="center" wrapText="1"/>
    </xf>
    <xf numFmtId="0" fontId="8" fillId="4" borderId="7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8" fillId="6" borderId="3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8" fillId="7" borderId="34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7" fillId="0" borderId="18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14"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1209675" cy="676275"/>
    <xdr:pic>
      <xdr:nvPicPr>
        <xdr:cNvPr id="2" name="image1.jpg" descr="Conoce la página principal del Área Metropolitana de Bucaramanga - A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QUE TE IMPORTA" refreshedDate="45187.407964467595" createdVersion="8" refreshedVersion="8" minRefreshableVersion="3" recordCount="993">
  <cacheSource type="worksheet">
    <worksheetSource ref="A1:Q1048576" sheet="POAI 2023 AMB (2)"/>
  </cacheSource>
  <cacheFields count="17">
    <cacheField name="N" numFmtId="0">
      <sharedItems containsString="0" containsBlank="1" containsNumber="1" containsInteger="1" minValue="1" maxValue="21"/>
    </cacheField>
    <cacheField name="COMPONENTE" numFmtId="0">
      <sharedItems containsBlank="1"/>
    </cacheField>
    <cacheField name="LINEA ESTRATEGICA" numFmtId="0">
      <sharedItems containsBlank="1"/>
    </cacheField>
    <cacheField name="SECTOR" numFmtId="0">
      <sharedItems containsBlank="1"/>
    </cacheField>
    <cacheField name="PROGRAMA" numFmtId="0">
      <sharedItems containsBlank="1"/>
    </cacheField>
    <cacheField name="OBJETIVO" numFmtId="0">
      <sharedItems containsBlank="1" longText="1"/>
    </cacheField>
    <cacheField name="META DE PRODUCTO APROBADA EN EL PIDM" numFmtId="0">
      <sharedItems containsBlank="1" longText="1"/>
    </cacheField>
    <cacheField name="NOMBRE DEL PROYECTO " numFmtId="0">
      <sharedItems containsBlank="1" count="8">
        <s v="Formulación de un plan estratégico para la integración del transporte público en el área metropolitana de Bucaramanga"/>
        <s v="Fortalecimiento del Sistema de Parques Fase I del Área Metropolitana de Bucaramanga."/>
        <s v="Mantenimiento de las zonas verdes del Sistema de Parques del Área Metropolitana de Bucaramanga,"/>
        <s v="Servicio Público Catastral del Área Metropolitana de Bucaramanga"/>
        <s v="Sistematización de experiencias de los proyectos obras financiados con recursos de valorización de los Municipios que conforman el Area Metropolitana de Bucaramanga"/>
        <s v="Implementación de acciones que promueven la transparencia y la capacidad institucional para la gobernanza de los municipios que conforman en AMB"/>
        <s v="Implementación del Centro de Estudios Territoriales Avanzados del Área Metropolitana de Bucaramanga"/>
        <m/>
      </sharedItems>
    </cacheField>
    <cacheField name="BPIN" numFmtId="0">
      <sharedItems containsString="0" containsBlank="1" containsNumber="1" containsInteger="1" minValue="20221400100001" maxValue="20221400100007" count="8">
        <n v="20221400100007"/>
        <n v="20221400100002"/>
        <n v="20221400100001"/>
        <n v="20221400100005"/>
        <n v="20221400100004"/>
        <n v="20221400100006"/>
        <n v="20221400100003"/>
        <m/>
      </sharedItems>
    </cacheField>
    <cacheField name="PRODUCTO MGA" numFmtId="0">
      <sharedItems containsBlank="1"/>
    </cacheField>
    <cacheField name="VALOR TOTAL DEL PROYECTO" numFmtId="0">
      <sharedItems containsBlank="1" containsMixedTypes="1" containsNumber="1" containsInteger="1" minValue="100000000" maxValue="5316712919" count="9">
        <n v="108000000"/>
        <n v="2412000000"/>
        <n v="1608000000"/>
        <n v="5316712919"/>
        <n v="285000000"/>
        <n v="100000000"/>
        <n v="346500000"/>
        <s v="TOTAL"/>
        <m/>
      </sharedItems>
    </cacheField>
    <cacheField name="VALOR DEL PROYECTO PARA LA VIGENCIA 2023" numFmtId="0">
      <sharedItems containsString="0" containsBlank="1" containsNumber="1" minValue="4500000" maxValue="4843059123.999999" count="11">
        <n v="27000000"/>
        <n v="603000000"/>
        <n v="402000000"/>
        <n v="2998559124"/>
        <n v="45000000"/>
        <n v="240000000"/>
        <n v="4500000"/>
        <n v="27333333.333333332"/>
        <n v="69300000"/>
        <n v="4843059123.999999"/>
        <m/>
      </sharedItems>
    </cacheField>
    <cacheField name="Recursos Propios" numFmtId="0">
      <sharedItems containsString="0" containsBlank="1" containsNumber="1" minValue="4500000" maxValue="4843059123.999999"/>
    </cacheField>
    <cacheField name="Sistema General de Regalías" numFmtId="0">
      <sharedItems containsNonDate="0" containsString="0" containsBlank="1"/>
    </cacheField>
    <cacheField name="Cofinanciación y Otros" numFmtId="0">
      <sharedItems containsNonDate="0" containsString="0" containsBlank="1"/>
    </cacheField>
    <cacheField name="Total" numFmtId="0">
      <sharedItems containsString="0" containsBlank="1" containsNumber="1" minValue="4500000" maxValue="4843059123.999999"/>
    </cacheField>
    <cacheField name="RESPONSABLE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3">
  <r>
    <n v="1"/>
    <s v="INFRATESRICTURA DE SERVICIOS Y CONECTIVIDAD METROPOLITANA"/>
    <s v="CONECTIVIDAD PARA EL DESARROLLO ECONÓMICO Y LA INTEGRACIÓN METROPOLITANA"/>
    <s v="24 Transporte"/>
    <s v="Implementación de un Sistema Integrado de Transporte Público Eficiente y Confiable "/>
    <s v="Elevar la calidad y ampliar la cobertura del servicio de transporte público en todo el territorio metropolitano, garantizando su articulación con los modos de transporte no motorizados."/>
    <s v="1. Estructuración Técnica, Administrativa jurídica y financiera del Sistema Integrado_x000a_de Transporte  Público (SITP) del área metropolitana - Fase l Implementación."/>
    <x v="0"/>
    <x v="0"/>
    <s v="2408017 Documentos de lineamientos técnicos"/>
    <x v="0"/>
    <x v="0"/>
    <n v="27000000"/>
    <m/>
    <m/>
    <n v="27000000"/>
    <s v="Subdirección de Transporte Metropolitano"/>
  </r>
  <r>
    <n v="2"/>
    <s v="INFRATESRICTURA DE SERVICIOS Y CONECTIVIDAD METROPOLITANA"/>
    <s v="CONECTIVIDAD PARA EL DESARROLLO ECONÓMICO Y LA INTEGRACIÓN METROPOLITANA"/>
    <s v="24 Transporte"/>
    <s v="Implementación de un Sistema Integrado de Transporte Público Eficiente y Confiable "/>
    <s v="Elevar la calidad y ampliar la cobertura del servicio de transporte público en todo el territorio metropolitano, garantizando su articulación con los modos de transporte no motorizados."/>
    <s v="3. Realizar la encuesta origen y destino domiciliario cada año."/>
    <x v="0"/>
    <x v="0"/>
    <s v="2408017 Documentos de lineamientos técnicos"/>
    <x v="0"/>
    <x v="0"/>
    <n v="27000000"/>
    <m/>
    <m/>
    <n v="27000000"/>
    <s v="Subdirección de Transporte Metropolitano"/>
  </r>
  <r>
    <n v="3"/>
    <s v="INFRATESRICTURA DE SERVICIOS Y CONECTIVIDAD METROPOLITANA"/>
    <s v="CONECTIVIDAD PARA EL DESARROLLO ECONÓMICO Y LA INTEGRACIÓN METROPOLITANA"/>
    <s v="24 Transporte"/>
    <s v="Implementación de un Sistema Integrado de Transporte Público Eficiente y Confiable "/>
    <s v="Elevar la calidad y ampliar la cobertura del servicio de transporte público en todo el territorio metropolitano, garantizando su articulación con los modos de transporte no motorizados."/>
    <s v="4. Realizar los Estudios de Accidentalidad anualmente."/>
    <x v="0"/>
    <x v="0"/>
    <s v="2408017 Documentos de lineamientos técnicos"/>
    <x v="0"/>
    <x v="0"/>
    <n v="27000000"/>
    <m/>
    <m/>
    <n v="27000000"/>
    <s v="Subdirección de Transporte Metropolitano"/>
  </r>
  <r>
    <n v="4"/>
    <s v="INFRATESRICTURA DE SERVICIOS Y CONECTIVIDAD METROPOLITANA"/>
    <s v="CONECTIVIDAD PARA EL DESARROLLO ECONÓMICO Y LA INTEGRACIÓN METROPOLITANA"/>
    <s v="24 Transporte"/>
    <s v="Implementación de un Sistema Integrado de Transporte Público Eficiente y Confiable "/>
    <s v="Elevar la calidad y ampliar la cobertura del servicio de transporte público en todo el territorio metropolitano, garantizando su articulación con los modos de transporte no motorizados."/>
    <s v="5. Realizar los Estudios de Costod de Movilidad anual."/>
    <x v="0"/>
    <x v="0"/>
    <s v="2408017 Documentos de lineamientos técnicos"/>
    <x v="0"/>
    <x v="0"/>
    <n v="27000000"/>
    <m/>
    <m/>
    <n v="27000000"/>
    <s v="Subdirección de Transporte Metropolitano"/>
  </r>
  <r>
    <n v="5"/>
    <s v="Sostenibilidad Ambiental y Protección de los Recursos Naturales."/>
    <s v="Preservación y valoración de los recursos flora y fauna"/>
    <s v="40 Vivienda, Ciudad y Territorio"/>
    <s v="Destino parques metropolitanos"/>
    <s v="Consolidar el sistema de parques metropolitanos, como espacios públicos de alto valor ecológico para el disfrute ciudadano, _x000a_garantizando la interacción de la población con la naturaleza y desarrollando a su interior, todo un modelo de uso sostenible del _x000a_territorio, conocimiento y valoración de las especies de fauna y flora presentes en su interior"/>
    <s v="2,Elaborar los estudios y diseños requeridos para la construcción y habilitación de parques metropolitanos._x000a_"/>
    <x v="1"/>
    <x v="1"/>
    <s v="4002034.  Estudios de pre inversión e inversión."/>
    <x v="1"/>
    <x v="1"/>
    <n v="603000000"/>
    <m/>
    <m/>
    <n v="603000000"/>
    <s v="Subdirección de Planeación e Infraestructura"/>
  </r>
  <r>
    <n v="6"/>
    <s v="Sostenibilidad Ambiental y Protección de los Recursos Naturales."/>
    <s v="Preservación y valoración de los recursos flora y fauna"/>
    <s v="40 Vivienda, Ciudad y Territorio"/>
    <s v="Destino parques metropolitanos"/>
    <s v="Consolidar el sistema de parques metropolitanos, como espacios públicos de alto valor ecológico para el disfrute ciudadano, _x000a_garantizando la interacción de la población con la naturaleza y desarrollando a su interior, todo un modelo de uso sostenible del _x000a_territorio, conocimiento y valoración de las especies de fauna y flora presentes en su interior"/>
    <s v="5.Fortalecer la imagen del territorio metropolitano como territorio de parques."/>
    <x v="2"/>
    <x v="2"/>
    <s v="_x000a_4002022.  Parques mantenidos._x000a_"/>
    <x v="2"/>
    <x v="2"/>
    <n v="402000000"/>
    <m/>
    <m/>
    <n v="402000000"/>
    <s v="Subdirección de Planeación e Infraestructura"/>
  </r>
  <r>
    <n v="7"/>
    <s v="INFRAESTRUCTURA DE SERVICIOS Y CONECTIVIDAD METROPOLITANA"/>
    <s v="HÁBITAT METROPOLITANO Y VIVIENDA DIGNA PARA LA VIDA"/>
    <s v="04 Información estadistica"/>
    <s v="Ciudad metropolitana compacta, productiva y Eficiente"/>
    <s v="Promover un modelo de ocupación del territorio compacto,eficiente y produclivo a partirde la densificación y redensificación urbana planificada"/>
    <s v="6, Crear e implementar un catastro de información multifinalitaria para la planeación y el Desarrollo urbano"/>
    <x v="3"/>
    <x v="3"/>
    <s v="0406003 _x000a_Servicio de conservación catastral"/>
    <x v="3"/>
    <x v="3"/>
    <n v="2998559124"/>
    <m/>
    <m/>
    <n v="2998559124"/>
    <s v="Subdirección de Planeación e Infraestructura"/>
  </r>
  <r>
    <n v="8"/>
    <s v="Planeación, Gobernanza y Cultura"/>
    <s v="Gobernanza con Enfoque Metropolitano"/>
    <s v="45 Gobierno Territorial"/>
    <s v="Promoción de la inversión conjunta metropolitana"/>
    <s v="Articular esfurzos financieros, técnicos y de talento humano entre el AMB y los Municipios que la conforman para adelantar Inversiones y/o Actividades de intereses y beneficio común."/>
    <s v="3. Sistematizar la experiencia en la ejecucion conjunta de proyecos, cofinanciados por los municipios, y el AMB, demostrando la conveniencia economica y de bienestar social de trabajar proyectos en forma conjunta."/>
    <x v="4"/>
    <x v="4"/>
    <s v="4599001- Documentos de evaluación"/>
    <x v="4"/>
    <x v="4"/>
    <n v="45000000"/>
    <m/>
    <m/>
    <n v="45000000"/>
    <s v="Subdirección Adiministrativa y Financiera"/>
  </r>
  <r>
    <n v="9"/>
    <s v="Planeación, Gobernanza y Cultura"/>
    <s v="Gobernanza con Enfoque Metropolitano"/>
    <s v="45 Gobierno Territorial"/>
    <s v="Promoción de la inversión conjunta metropolitana"/>
    <s v="Articular esfurzos financieros, técnicos y de talento humano entre el AMB y los Municipios que la conforman para adelantar Inversiones y/o Actividades de intereses y beneficio común."/>
    <s v="3. Sistematizar la experiencia en la ejecucion conjunta de proyecos, cofinanciados por los municipios, y el AMB, demostrando la conveniencia economica y de bienestar social de trabajar proyectos en forma conjunta."/>
    <x v="4"/>
    <x v="4"/>
    <s v="4599002 Servicio de saneamiento fiscal y finaanciero"/>
    <x v="4"/>
    <x v="5"/>
    <n v="240000000"/>
    <m/>
    <m/>
    <n v="240000000"/>
    <s v="Subdirección Adiministrativa y Financiera"/>
  </r>
  <r>
    <n v="10"/>
    <s v=" Planeación, Gobernanza y Cultura"/>
    <s v="Gobernanza con enfoque metropolitano_x000a_Índice de transparencia metropolitano"/>
    <s v="45 Gobierno Territorial"/>
    <s v="Apoyo a la transparencia en la gestión de los municipios del Área Metropolitana de Bucaramanga (AMB)"/>
    <s v="Adoptar estrategias y acciones que permitan que los_x000a_Municipios del Área Metropolitana de Bucaramanga_x000a_minimicen sus riesgos de corrupción, maximicen sus_x000a_niveles de transparencia y logren un Índice ITEP en Nivel_x000a_Bajo, el cual le aporte credibilidad y confianza a los_x000a_ciudadanos y contribuya a generar un escenario de paz_x000a_y gobernanza."/>
    <s v="1: Capacitar y cualificar los servidores públicos de los municipios del AMB en los instrumentos administrativos referidos a las ópticas de visibilidad, institucionalidad, control y gestión para minimizar los riesgos corrupción._x000a__x000a__x000a_"/>
    <x v="5"/>
    <x v="5"/>
    <s v="459903001_x000a_Capacitaciones realizadas"/>
    <x v="5"/>
    <x v="6"/>
    <n v="4500000"/>
    <m/>
    <m/>
    <n v="4500000"/>
    <s v="Secretaria General "/>
  </r>
  <r>
    <n v="11"/>
    <s v=" Planeación, Gobernanza y Cultura"/>
    <s v="Gobernanza con enfoque metropolitano_x000a_Índice de transparencia metropolitano"/>
    <s v="45 Gobierno Territorial"/>
    <s v="Apoyo a la transparencia en la gestión de los municipios del Área Metropolitana de Bucaramanga (AMB)"/>
    <s v="Adoptar estrategias y acciones que permitan que los_x000a_Municipios del Área Metropolitana de Bucaramanga_x000a_minimicen sus riesgos de corrupción, maximicen sus_x000a_niveles de transparencia y logren un Índice ITEP en Nivel_x000a_Bajo, el cual le aporte credibilidad y confianza a los_x000a_ciudadanos y contribuya a generar un escenario de paz_x000a_y gobernanza."/>
    <s v="3: Elaborar un mapa de riesgos de corrupción metropolitano._x000a__x000a__x000a__x000a_"/>
    <x v="5"/>
    <x v="5"/>
    <s v="459902600_x000a_Documentos de investigación elaborados_x000a_"/>
    <x v="5"/>
    <x v="7"/>
    <n v="27333333.333333332"/>
    <m/>
    <m/>
    <n v="27333333.333333332"/>
    <s v="Secretaria General "/>
  </r>
  <r>
    <n v="12"/>
    <s v=" Planeación, Gobernanza y Cultura"/>
    <s v="Gobernanza con enfoque metropolitano_x000a_Índice de transparencia metropolitano"/>
    <s v="45 Gobierno Territorial"/>
    <s v="Apoyo a la transparencia en la gestión de los municipios del Área Metropolitana de Bucaramanga (AMB)"/>
    <s v="Adoptar estrategias y acciones que permitan que los_x000a_Municipios del Área Metropolitana de Bucaramanga_x000a_minimicen sus riesgos de corrupción, maximicen sus_x000a_niveles de transparencia y logren un Índice ITEP en Nivel_x000a_Bajo, el cual le aporte credibilidad y confianza a los_x000a_ciudadanos y contribuya a generar un escenario de paz_x000a_y gobernanza."/>
    <s v="4: Promover la adopción y firma de una política pública anticorrupción que tome como referente el documento de la corporación de transparencia por Colombia entregado a la presidencia de la república para profundizar los esfuerzos del estado colombiano en materia de anticorrupción._x000a__x000a__x000a_"/>
    <x v="5"/>
    <x v="5"/>
    <s v="459902600_x000a_Documentos de investigación elaborados_x000a_"/>
    <x v="5"/>
    <x v="7"/>
    <n v="27333333.333333332"/>
    <m/>
    <m/>
    <n v="27333333.333333332"/>
    <s v="Secretaria General "/>
  </r>
  <r>
    <n v="13"/>
    <s v=" Planeación, Gobernanza y Cultura"/>
    <s v="Gobernanza con enfoque metropolitano_x000a_Índice de transparencia metropolitano"/>
    <s v="45 Gobierno Territorial"/>
    <s v="Apoyo a la transparencia en la gestión de los municipios del Área Metropolitana de Bucaramanga (AMB)"/>
    <s v="Adoptar estrategias y acciones que permitan que los_x000a_Municipios del Área Metropolitana de Bucaramanga_x000a_minimicen sus riesgos de corrupción, maximicen sus_x000a_niveles de transparencia y logren un Índice ITEP en Nivel_x000a_Bajo, el cual le aporte credibilidad y confianza a los_x000a_ciudadanos y contribuya a generar un escenario de paz_x000a_y gobernanza."/>
    <s v="5: Fortalecer y divulgar mecanismos de designación de funcionarios que cuenten con altos estándares éticos y de transparencia en su trayectoria._x000a__x000a__x000a__x000a_"/>
    <x v="5"/>
    <x v="5"/>
    <s v="459903001_x000a_Capacitaciones realizadas"/>
    <x v="5"/>
    <x v="6"/>
    <n v="4500000"/>
    <m/>
    <m/>
    <n v="4500000"/>
    <s v="Secretaria General "/>
  </r>
  <r>
    <n v="14"/>
    <s v=" Planeación, Gobernanza y Cultura"/>
    <s v="Gobernanza con enfoque metropolitano_x000a_Índice de transparencia metropolitano"/>
    <s v="45 Gobierno Territorial"/>
    <s v="Fortalecimiento de competencias, gestión y capacidades institucionales en los municipios del Área "/>
    <s v="Propender porque los Municipios del Área Metropolitana_x000a_de Bucaramanga alcancen niveles Sobresalientes en el_x000a_ejercicio de su Gestión Institucional que se traduzcan en_x000a_referentes de eficacia, eficiencia y cumplimiento de sus_x000a_requisitos legales, componentes fundamentales para la_x000a_legitimidad y la Gobernanza."/>
    <s v="1: Adelantar actividades de capacitación y formación dirigidas a funcionarios públicos de los municipios del AMB mediante la figura de convenios institucionales._x000a__x000a_"/>
    <x v="5"/>
    <x v="5"/>
    <s v="459903001_x000a_Capacitaciones realizadas"/>
    <x v="5"/>
    <x v="6"/>
    <n v="4500000"/>
    <m/>
    <m/>
    <n v="4500000"/>
    <s v="Secretaria General "/>
  </r>
  <r>
    <n v="15"/>
    <s v=" Planeación, Gobernanza y Cultura"/>
    <s v="Gobernanza con enfoque metropolitano_x000a_Índice de transparencia metropolitano"/>
    <s v="45 Gobierno Territorial"/>
    <s v="Fortalecimiento de competencias, gestión y capacidades institucionales en los municipios del Área "/>
    <s v="Propender porque los Municipios del Área Metropolitana_x000a_de Bucaramanga alcancen niveles Sobresalientes en el_x000a_ejercicio de su Gestión Institucional que se traduzcan en_x000a_referentes de eficacia, eficiencia y cumplimiento de sus_x000a_requisitos legales, componentes fundamentales para la_x000a_legitimidad y la Gobernanza."/>
    <s v="_x000a_2: Empoderar y habilitar funcionarios públicos de los municipios del AMB en temáticas referidas a los lineamientos establecidos en la Constitución Nacional y las leyes 152 de 1994, 617 de 2000, Ley 715 de 2001, entre otras, las cuales establecen las bases para la evaluación de la gestión y los resultados de los gobiernos municipales_x000a__x000a_"/>
    <x v="5"/>
    <x v="5"/>
    <s v="459903001_x000a_Capacitaciones realizadas"/>
    <x v="5"/>
    <x v="6"/>
    <n v="4500000"/>
    <m/>
    <m/>
    <n v="4500000"/>
    <s v="Secretaria General "/>
  </r>
  <r>
    <n v="16"/>
    <s v=" Planeación, Gobernanza y Cultura"/>
    <s v="Gobernanza con enfoque metropolitano_x000a_Índice de transparencia metropolitano"/>
    <s v="45 Gobierno Territorial"/>
    <s v="Fortalecimiento de competencias, gestión y capacidades institucionales en los municipios del Área "/>
    <s v="Propender porque los Municipios del Área Metropolitana_x000a_de Bucaramanga alcancen niveles Sobresalientes en el_x000a_ejercicio de su Gestión Institucional que se traduzcan en_x000a_referentes de eficacia, eficiencia y cumplimiento de sus_x000a_requisitos legales, componentes fundamentales para la_x000a_legitimidad y la Gobernanza."/>
    <s v="_x000a_ 4 Adelantar un estudio y evaluación de las mejores prácticas identificadas en el desempeño integral de los municipios del AMB que sirvan de referente en todas las Áreas Metropolitanas del País"/>
    <x v="5"/>
    <x v="5"/>
    <s v="459902600_x000a_Documentos de investigación elaborados_x000a_"/>
    <x v="5"/>
    <x v="7"/>
    <n v="27333333.333333332"/>
    <m/>
    <m/>
    <n v="27333333.333333332"/>
    <s v="Secretaria General "/>
  </r>
  <r>
    <n v="17"/>
    <s v="Planeación, Gobernanza y Cultura"/>
    <s v="Gestión Metropolitana Armónica y Coordinada"/>
    <s v="40, Vivienda, Ciudad y Territorio"/>
    <s v="Consolidación de la Visión y la Gestión Metropolitana"/>
    <s v="Implementar el Centro de Estudios Urbanos y Territoriales como un espacio para la gestión, generación y difusión del conocimiento a través de los observatorios metropolitanos, en materia de hechos metropolitanos y estudios económicos de catastro multipropósito."/>
    <s v="1. Liderar desde el AMB el Desarrollo de los Hechos Metropolitanos"/>
    <x v="6"/>
    <x v="6"/>
    <s v="4001001.  Servicio de asistencia técnica y jurídica en saneamiento y titulación de predios"/>
    <x v="6"/>
    <x v="8"/>
    <n v="69300000"/>
    <m/>
    <m/>
    <n v="69300000"/>
    <s v="Oficina Asesor para el Desarrollo Sustentable Metropolitano"/>
  </r>
  <r>
    <n v="18"/>
    <s v="Planeación, Gobernanza y Cultura"/>
    <s v="Gestión Metropolitana Armónica y Coordinada"/>
    <s v="40, Vivienda, Ciudad y Territorio"/>
    <s v="Consolidación de la Visión y la Gestión Metropolitana"/>
    <s v="Implementar el Centro de Estudios Urbanos y Territoriales como un espacio para la gestión, generación y difusión del conocimiento a través de los observatorios metropolitanos, en materia de hechos metropolitanos y estudios económicos de catastro multipropósito."/>
    <s v="5. Participar activamente en la Mesa de Innovación que reúne Entidades articuladoras del desarrollo como el Consejo Departamental de Ciencia, Tecnología e Innovación de Santander CODECTU, el Comité Universidad Empresa Estado y UNIRED."/>
    <x v="6"/>
    <x v="6"/>
    <s v="4001001.  Servicio de asistencia técnica y jurídica en saneamiento y titulación de predios"/>
    <x v="6"/>
    <x v="8"/>
    <n v="69300000"/>
    <m/>
    <m/>
    <n v="69300000"/>
    <s v="Oficina Asesor para el Desarrollo Sustentable Metropolitano"/>
  </r>
  <r>
    <n v="19"/>
    <s v="Planeación, Gobernanza y Cultura"/>
    <s v="Gestión Metropolitana Armónica y Coordinada"/>
    <s v="35, Comercio, Industria y Turismo"/>
    <s v="Fortalecimiento del Observatorio Metropolitano"/>
    <s v="Implementar el Centro de Estudios Urbanos y Territoriales como un espacio para la gestión, generación y difusión del conocimiento a través de los observatorios metropolitanos, en materia de hechos metropolitanos y estudios económicos de catastro multipropósito."/>
    <s v="1. Mantener la Batería de Indicadores Actualizada."/>
    <x v="6"/>
    <x v="6"/>
    <s v="3502002. Documentos de lineamientos técnicos"/>
    <x v="6"/>
    <x v="8"/>
    <n v="69300000"/>
    <m/>
    <m/>
    <n v="69300000"/>
    <s v="Oficina Asesor para el Desarrollo Sustentable Metropolitano"/>
  </r>
  <r>
    <n v="20"/>
    <s v="Planeación, Gobernanza y Cultura"/>
    <s v="Gestión Metropolitana Armónica y Coordinada"/>
    <s v="35, Comercio, Industria y Turismo"/>
    <s v="Fortalecimiento del Observatorio Metropolitano"/>
    <s v="Implementar el Centro de Estudios Urbanos y Territoriales como un espacio para la gestión, generación y difusión del conocimiento a través de los observatorios metropolitanos, en materia de hechos metropolitanos y estudios económicos de catastro multipropósito."/>
    <s v="3. Generar papeles de trabajo para orientar la formulación de políticas públicas metropolitanas y/o su seguimiento."/>
    <x v="6"/>
    <x v="6"/>
    <s v="3502002. Documentos de lineamientos técnicos"/>
    <x v="6"/>
    <x v="8"/>
    <n v="69300000"/>
    <m/>
    <m/>
    <n v="69300000"/>
    <s v="Oficina Asesor para el Desarrollo Sustentable Metropolitano"/>
  </r>
  <r>
    <n v="21"/>
    <s v="Planeación, Gobernanza y Cultura"/>
    <s v="Gestión Metropolitana Armónica y Coordinada"/>
    <s v="35, Comercio, Industria y Turismo"/>
    <s v="Fortalecimiento del Observatorio Metropolitano"/>
    <s v="Implementar el Centro de Estudios Urbanos y Territoriales como un espacio para la gestión, generación y difusión del conocimiento a través de los observatorios metropolitanos, en materia de hechos metropolitanos y estudios económicos de catastro multipropósito."/>
    <s v="4. Elaboración de encuestas y toma de datos de percepción ciudadana."/>
    <x v="6"/>
    <x v="6"/>
    <s v="3502002. Documentos de lineamientos técnicos"/>
    <x v="6"/>
    <x v="8"/>
    <n v="69300000"/>
    <m/>
    <m/>
    <n v="69300000"/>
    <s v="Oficina Asesor para el Desarrollo Sustentable Metropolitano"/>
  </r>
  <r>
    <m/>
    <m/>
    <m/>
    <m/>
    <m/>
    <m/>
    <m/>
    <x v="7"/>
    <x v="7"/>
    <m/>
    <x v="7"/>
    <x v="9"/>
    <n v="4843059123.999999"/>
    <m/>
    <m/>
    <n v="4843059123.999999"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  <r>
    <m/>
    <m/>
    <m/>
    <m/>
    <m/>
    <m/>
    <m/>
    <x v="7"/>
    <x v="7"/>
    <m/>
    <x v="8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20" firstHeaderRow="0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0"/>
        <item x="1"/>
        <item x="5"/>
        <item x="6"/>
        <item x="2"/>
        <item x="3"/>
        <item x="4"/>
        <item x="7"/>
        <item t="default"/>
      </items>
    </pivotField>
    <pivotField axis="axisRow" showAll="0">
      <items count="9">
        <item x="2"/>
        <item x="1"/>
        <item x="6"/>
        <item x="4"/>
        <item x="3"/>
        <item x="5"/>
        <item x="0"/>
        <item x="7"/>
        <item t="default"/>
      </items>
    </pivotField>
    <pivotField showAll="0"/>
    <pivotField dataField="1" showAll="0">
      <items count="10">
        <item x="5"/>
        <item x="0"/>
        <item x="4"/>
        <item x="6"/>
        <item x="2"/>
        <item x="1"/>
        <item x="3"/>
        <item x="7"/>
        <item x="8"/>
        <item t="default"/>
      </items>
    </pivotField>
    <pivotField dataField="1" showAll="0">
      <items count="12">
        <item x="6"/>
        <item x="0"/>
        <item x="7"/>
        <item x="4"/>
        <item x="8"/>
        <item x="5"/>
        <item x="2"/>
        <item x="1"/>
        <item x="3"/>
        <item x="9"/>
        <item x="10"/>
        <item t="default"/>
      </items>
    </pivotField>
    <pivotField showAll="0"/>
    <pivotField showAll="0"/>
    <pivotField showAll="0"/>
    <pivotField dataField="1" showAll="0"/>
    <pivotField showAll="0"/>
  </pivotFields>
  <rowFields count="2">
    <field x="7"/>
    <field x="8"/>
  </rowFields>
  <rowItems count="17">
    <i>
      <x/>
    </i>
    <i r="1">
      <x v="6"/>
    </i>
    <i>
      <x v="1"/>
    </i>
    <i r="1">
      <x v="1"/>
    </i>
    <i>
      <x v="2"/>
    </i>
    <i r="1">
      <x v="5"/>
    </i>
    <i>
      <x v="3"/>
    </i>
    <i r="1">
      <x v="2"/>
    </i>
    <i>
      <x v="4"/>
    </i>
    <i r="1">
      <x/>
    </i>
    <i>
      <x v="5"/>
    </i>
    <i r="1">
      <x v="4"/>
    </i>
    <i>
      <x v="6"/>
    </i>
    <i r="1">
      <x v="3"/>
    </i>
    <i>
      <x v="7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VALOR TOTAL DEL PROYECTO" fld="10" baseField="7" baseItem="2"/>
    <dataField name="Suma de VALOR DEL PROYECTO PARA LA VIGENCIA 2023" fld="11" baseField="0" baseItem="0"/>
    <dataField name="Suma de Total" fld="15" baseField="0" baseItem="0" numFmtId="2"/>
  </dataFields>
  <formats count="14">
    <format dxfId="13">
      <pivotArea type="all" dataOnly="0" outline="0" fieldPosition="0"/>
    </format>
    <format dxfId="12">
      <pivotArea field="7" type="button" dataOnly="0" labelOnly="1" outline="0" axis="axisRow" fieldPosition="0"/>
    </format>
    <format dxfId="11">
      <pivotArea dataOnly="0" labelOnly="1" fieldPosition="0">
        <references count="1">
          <reference field="7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7" count="1" selected="0">
            <x v="0"/>
          </reference>
          <reference field="8" count="1">
            <x v="6"/>
          </reference>
        </references>
      </pivotArea>
    </format>
    <format dxfId="8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7">
      <pivotArea dataOnly="0" labelOnly="1" fieldPosition="0">
        <references count="2">
          <reference field="7" count="1" selected="0">
            <x v="2"/>
          </reference>
          <reference field="8" count="1">
            <x v="5"/>
          </reference>
        </references>
      </pivotArea>
    </format>
    <format dxfId="6">
      <pivotArea dataOnly="0" labelOnly="1" fieldPosition="0">
        <references count="2">
          <reference field="7" count="1" selected="0">
            <x v="3"/>
          </reference>
          <reference field="8" count="1">
            <x v="2"/>
          </reference>
        </references>
      </pivotArea>
    </format>
    <format dxfId="5">
      <pivotArea dataOnly="0" labelOnly="1" fieldPosition="0">
        <references count="2">
          <reference field="7" count="1" selected="0">
            <x v="4"/>
          </reference>
          <reference field="8" count="1">
            <x v="0"/>
          </reference>
        </references>
      </pivotArea>
    </format>
    <format dxfId="4">
      <pivotArea dataOnly="0" labelOnly="1" fieldPosition="0">
        <references count="2">
          <reference field="7" count="1" selected="0">
            <x v="5"/>
          </reference>
          <reference field="8" count="1">
            <x v="4"/>
          </reference>
        </references>
      </pivotArea>
    </format>
    <format dxfId="3">
      <pivotArea dataOnly="0" labelOnly="1" fieldPosition="0">
        <references count="2">
          <reference field="7" count="1" selected="0">
            <x v="6"/>
          </reference>
          <reference field="8" count="1">
            <x v="3"/>
          </reference>
        </references>
      </pivotArea>
    </format>
    <format dxfId="2">
      <pivotArea dataOnly="0" labelOnly="1" fieldPosition="0">
        <references count="2">
          <reference field="7" count="1" selected="0">
            <x v="7"/>
          </reference>
          <reference field="8" count="1">
            <x v="7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E3" sqref="E3:E6"/>
    </sheetView>
  </sheetViews>
  <sheetFormatPr baseColWidth="10" defaultRowHeight="15" x14ac:dyDescent="0.25"/>
  <cols>
    <col min="1" max="1" width="82.28515625" style="130" customWidth="1"/>
    <col min="2" max="2" width="33.85546875" style="129" bestFit="1" customWidth="1"/>
    <col min="3" max="3" width="31.7109375" style="129" customWidth="1"/>
    <col min="4" max="4" width="18.140625" style="129" bestFit="1" customWidth="1"/>
    <col min="5" max="5" width="20.42578125" customWidth="1"/>
    <col min="6" max="8" width="12" bestFit="1" customWidth="1"/>
    <col min="9" max="9" width="10.5703125" bestFit="1" customWidth="1"/>
    <col min="10" max="10" width="11.85546875" bestFit="1" customWidth="1"/>
  </cols>
  <sheetData>
    <row r="3" spans="1:5" x14ac:dyDescent="0.25">
      <c r="A3" s="131" t="s">
        <v>136</v>
      </c>
      <c r="B3" s="129" t="s">
        <v>140</v>
      </c>
      <c r="C3" s="129" t="s">
        <v>139</v>
      </c>
      <c r="D3" s="129" t="s">
        <v>141</v>
      </c>
      <c r="E3" s="129"/>
    </row>
    <row r="4" spans="1:5" x14ac:dyDescent="0.25">
      <c r="A4" s="132" t="s">
        <v>114</v>
      </c>
      <c r="B4" s="129">
        <v>432000000</v>
      </c>
      <c r="C4" s="129">
        <v>108000000</v>
      </c>
      <c r="D4" s="129">
        <v>108000000</v>
      </c>
    </row>
    <row r="5" spans="1:5" x14ac:dyDescent="0.25">
      <c r="A5" s="133">
        <v>20221400100007</v>
      </c>
      <c r="B5" s="129">
        <v>432000000</v>
      </c>
      <c r="C5" s="129">
        <v>108000000</v>
      </c>
      <c r="D5" s="129">
        <v>108000000</v>
      </c>
      <c r="E5" s="129"/>
    </row>
    <row r="6" spans="1:5" x14ac:dyDescent="0.25">
      <c r="A6" s="132" t="s">
        <v>131</v>
      </c>
      <c r="B6" s="129">
        <v>2412000000</v>
      </c>
      <c r="C6" s="129">
        <v>603000000</v>
      </c>
      <c r="D6" s="129">
        <v>603000000</v>
      </c>
    </row>
    <row r="7" spans="1:5" x14ac:dyDescent="0.25">
      <c r="A7" s="133">
        <v>20221400100002</v>
      </c>
      <c r="B7" s="129">
        <v>2412000000</v>
      </c>
      <c r="C7" s="129">
        <v>603000000</v>
      </c>
      <c r="D7" s="129">
        <v>603000000</v>
      </c>
    </row>
    <row r="8" spans="1:5" x14ac:dyDescent="0.25">
      <c r="A8" s="132" t="s">
        <v>110</v>
      </c>
      <c r="B8" s="129">
        <v>700000000</v>
      </c>
      <c r="C8" s="129">
        <v>99999999.999999985</v>
      </c>
      <c r="D8" s="129">
        <v>99999999.999999985</v>
      </c>
    </row>
    <row r="9" spans="1:5" x14ac:dyDescent="0.25">
      <c r="A9" s="133">
        <v>20221400100006</v>
      </c>
      <c r="B9" s="129">
        <v>700000000</v>
      </c>
      <c r="C9" s="129">
        <v>99999999.999999985</v>
      </c>
      <c r="D9" s="129">
        <v>99999999.999999985</v>
      </c>
    </row>
    <row r="10" spans="1:5" x14ac:dyDescent="0.25">
      <c r="A10" s="132" t="s">
        <v>108</v>
      </c>
      <c r="B10" s="129">
        <v>1732500000</v>
      </c>
      <c r="C10" s="129">
        <v>346500000</v>
      </c>
      <c r="D10" s="129">
        <v>346500000</v>
      </c>
    </row>
    <row r="11" spans="1:5" x14ac:dyDescent="0.25">
      <c r="A11" s="133">
        <v>20221400100003</v>
      </c>
      <c r="B11" s="129">
        <v>1732500000</v>
      </c>
      <c r="C11" s="129">
        <v>346500000</v>
      </c>
      <c r="D11" s="129">
        <v>346500000</v>
      </c>
    </row>
    <row r="12" spans="1:5" x14ac:dyDescent="0.25">
      <c r="A12" s="132" t="s">
        <v>132</v>
      </c>
      <c r="B12" s="129">
        <v>1608000000</v>
      </c>
      <c r="C12" s="129">
        <v>402000000</v>
      </c>
      <c r="D12" s="129">
        <v>402000000</v>
      </c>
    </row>
    <row r="13" spans="1:5" x14ac:dyDescent="0.25">
      <c r="A13" s="133">
        <v>20221400100001</v>
      </c>
      <c r="B13" s="129">
        <v>1608000000</v>
      </c>
      <c r="C13" s="129">
        <v>402000000</v>
      </c>
      <c r="D13" s="129">
        <v>402000000</v>
      </c>
    </row>
    <row r="14" spans="1:5" x14ac:dyDescent="0.25">
      <c r="A14" s="132" t="s">
        <v>109</v>
      </c>
      <c r="B14" s="129">
        <v>5316712919</v>
      </c>
      <c r="C14" s="129">
        <v>2998559124</v>
      </c>
      <c r="D14" s="129">
        <v>2998559124</v>
      </c>
    </row>
    <row r="15" spans="1:5" x14ac:dyDescent="0.25">
      <c r="A15" s="133">
        <v>20221400100005</v>
      </c>
      <c r="B15" s="129">
        <v>5316712919</v>
      </c>
      <c r="C15" s="129">
        <v>2998559124</v>
      </c>
      <c r="D15" s="129">
        <v>2998559124</v>
      </c>
    </row>
    <row r="16" spans="1:5" x14ac:dyDescent="0.25">
      <c r="A16" s="132" t="s">
        <v>133</v>
      </c>
      <c r="B16" s="129">
        <v>570000000</v>
      </c>
      <c r="C16" s="129">
        <v>285000000</v>
      </c>
      <c r="D16" s="129">
        <v>285000000</v>
      </c>
    </row>
    <row r="17" spans="1:4" x14ac:dyDescent="0.25">
      <c r="A17" s="133">
        <v>20221400100004</v>
      </c>
      <c r="B17" s="129">
        <v>570000000</v>
      </c>
      <c r="C17" s="129">
        <v>285000000</v>
      </c>
      <c r="D17" s="129">
        <v>285000000</v>
      </c>
    </row>
    <row r="18" spans="1:4" x14ac:dyDescent="0.25">
      <c r="A18" s="132" t="s">
        <v>137</v>
      </c>
      <c r="B18" s="129">
        <v>0</v>
      </c>
      <c r="C18" s="129">
        <v>4843059123.999999</v>
      </c>
      <c r="D18" s="129">
        <v>4843059123.999999</v>
      </c>
    </row>
    <row r="19" spans="1:4" x14ac:dyDescent="0.25">
      <c r="A19" s="133" t="s">
        <v>137</v>
      </c>
      <c r="B19" s="129">
        <v>0</v>
      </c>
      <c r="C19" s="129">
        <v>4843059123.999999</v>
      </c>
      <c r="D19" s="129">
        <v>4843059123.999999</v>
      </c>
    </row>
    <row r="20" spans="1:4" x14ac:dyDescent="0.25">
      <c r="A20" s="132" t="s">
        <v>138</v>
      </c>
      <c r="B20" s="129">
        <v>12771212919</v>
      </c>
      <c r="C20" s="129">
        <v>9686118248</v>
      </c>
      <c r="D20" s="129">
        <v>9686118248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7"/>
  <sheetViews>
    <sheetView zoomScale="50" zoomScaleNormal="50" workbookViewId="0">
      <selection activeCell="K2" sqref="K2:K5"/>
    </sheetView>
  </sheetViews>
  <sheetFormatPr baseColWidth="10" defaultColWidth="14.42578125" defaultRowHeight="15" customHeight="1" x14ac:dyDescent="0.25"/>
  <cols>
    <col min="1" max="1" width="8.7109375" customWidth="1"/>
    <col min="2" max="2" width="18" customWidth="1"/>
    <col min="3" max="3" width="18.42578125" customWidth="1"/>
    <col min="4" max="4" width="18.28515625" customWidth="1"/>
    <col min="5" max="5" width="21" customWidth="1"/>
    <col min="6" max="6" width="33.28515625" customWidth="1"/>
    <col min="7" max="7" width="27.7109375" customWidth="1"/>
    <col min="8" max="8" width="21.7109375" customWidth="1"/>
    <col min="9" max="9" width="22.28515625" customWidth="1"/>
    <col min="10" max="10" width="21.7109375" customWidth="1"/>
    <col min="11" max="11" width="20.140625" customWidth="1"/>
    <col min="12" max="12" width="32" customWidth="1"/>
    <col min="13" max="13" width="22.7109375" customWidth="1"/>
    <col min="14" max="14" width="21.7109375" customWidth="1"/>
    <col min="15" max="15" width="19.42578125" customWidth="1"/>
    <col min="16" max="16" width="23.140625" customWidth="1"/>
    <col min="17" max="17" width="19.42578125" customWidth="1"/>
    <col min="18" max="18" width="10" customWidth="1"/>
    <col min="19" max="19" width="26" customWidth="1"/>
    <col min="20" max="37" width="14.140625" customWidth="1"/>
  </cols>
  <sheetData>
    <row r="1" spans="1:37" ht="33.75" customHeight="1" thickBot="1" x14ac:dyDescent="0.3">
      <c r="A1" s="121" t="s">
        <v>134</v>
      </c>
      <c r="B1" s="122" t="s">
        <v>6</v>
      </c>
      <c r="C1" s="123" t="s">
        <v>7</v>
      </c>
      <c r="D1" s="124" t="s">
        <v>8</v>
      </c>
      <c r="E1" s="123" t="s">
        <v>9</v>
      </c>
      <c r="F1" s="125" t="s">
        <v>10</v>
      </c>
      <c r="G1" s="117" t="s">
        <v>11</v>
      </c>
      <c r="H1" s="118" t="s">
        <v>12</v>
      </c>
      <c r="I1" s="119" t="s">
        <v>13</v>
      </c>
      <c r="J1" s="119" t="s">
        <v>14</v>
      </c>
      <c r="K1" s="118" t="s">
        <v>15</v>
      </c>
      <c r="L1" s="120" t="s">
        <v>16</v>
      </c>
      <c r="M1" s="126" t="s">
        <v>18</v>
      </c>
      <c r="N1" s="127" t="s">
        <v>19</v>
      </c>
      <c r="O1" s="127" t="s">
        <v>20</v>
      </c>
      <c r="P1" s="128" t="s">
        <v>21</v>
      </c>
      <c r="Q1" s="128" t="s">
        <v>135</v>
      </c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01.45" customHeight="1" x14ac:dyDescent="0.25">
      <c r="A2" s="50">
        <v>1</v>
      </c>
      <c r="B2" s="38" t="s">
        <v>22</v>
      </c>
      <c r="C2" s="38" t="s">
        <v>23</v>
      </c>
      <c r="D2" s="38" t="s">
        <v>24</v>
      </c>
      <c r="E2" s="38" t="s">
        <v>25</v>
      </c>
      <c r="F2" s="38" t="s">
        <v>26</v>
      </c>
      <c r="G2" s="38" t="s">
        <v>27</v>
      </c>
      <c r="H2" s="38" t="s">
        <v>114</v>
      </c>
      <c r="I2" s="77">
        <v>20221400100007</v>
      </c>
      <c r="J2" s="38" t="s">
        <v>29</v>
      </c>
      <c r="K2" s="39">
        <v>108000000</v>
      </c>
      <c r="L2" s="39">
        <f>+K2/4</f>
        <v>27000000</v>
      </c>
      <c r="M2" s="39">
        <f>+L2</f>
        <v>27000000</v>
      </c>
      <c r="N2" s="40"/>
      <c r="O2" s="40"/>
      <c r="P2" s="41">
        <f t="shared" ref="P2:P22" si="0">SUM(M2:O2)</f>
        <v>27000000</v>
      </c>
      <c r="Q2" s="42" t="s">
        <v>30</v>
      </c>
      <c r="U2" s="6"/>
    </row>
    <row r="3" spans="1:37" ht="76.5" x14ac:dyDescent="0.25">
      <c r="A3" s="52">
        <v>2</v>
      </c>
      <c r="B3" s="43" t="s">
        <v>22</v>
      </c>
      <c r="C3" s="43" t="s">
        <v>23</v>
      </c>
      <c r="D3" s="43" t="s">
        <v>24</v>
      </c>
      <c r="E3" s="43" t="s">
        <v>25</v>
      </c>
      <c r="F3" s="43" t="s">
        <v>26</v>
      </c>
      <c r="G3" s="43" t="s">
        <v>31</v>
      </c>
      <c r="H3" s="43" t="s">
        <v>114</v>
      </c>
      <c r="I3" s="83">
        <v>20221400100007</v>
      </c>
      <c r="J3" s="43" t="s">
        <v>29</v>
      </c>
      <c r="K3" s="44">
        <v>108000000</v>
      </c>
      <c r="L3" s="44">
        <f t="shared" ref="L3:L5" si="1">+K3/4</f>
        <v>27000000</v>
      </c>
      <c r="M3" s="44">
        <f>+L3</f>
        <v>27000000</v>
      </c>
      <c r="N3" s="45"/>
      <c r="O3" s="45"/>
      <c r="P3" s="46">
        <f t="shared" si="0"/>
        <v>27000000</v>
      </c>
      <c r="Q3" s="47" t="s">
        <v>30</v>
      </c>
    </row>
    <row r="4" spans="1:37" ht="76.5" x14ac:dyDescent="0.25">
      <c r="A4" s="52">
        <v>3</v>
      </c>
      <c r="B4" s="43" t="s">
        <v>22</v>
      </c>
      <c r="C4" s="43" t="s">
        <v>23</v>
      </c>
      <c r="D4" s="43" t="s">
        <v>24</v>
      </c>
      <c r="E4" s="43" t="s">
        <v>25</v>
      </c>
      <c r="F4" s="43" t="s">
        <v>26</v>
      </c>
      <c r="G4" s="43" t="s">
        <v>32</v>
      </c>
      <c r="H4" s="43" t="s">
        <v>114</v>
      </c>
      <c r="I4" s="83">
        <v>20221400100007</v>
      </c>
      <c r="J4" s="43" t="s">
        <v>29</v>
      </c>
      <c r="K4" s="44">
        <v>108000000</v>
      </c>
      <c r="L4" s="44">
        <f t="shared" si="1"/>
        <v>27000000</v>
      </c>
      <c r="M4" s="44">
        <f>+L4</f>
        <v>27000000</v>
      </c>
      <c r="N4" s="45"/>
      <c r="O4" s="45"/>
      <c r="P4" s="46">
        <f t="shared" si="0"/>
        <v>27000000</v>
      </c>
      <c r="Q4" s="47" t="s">
        <v>30</v>
      </c>
    </row>
    <row r="5" spans="1:37" ht="77.25" thickBot="1" x14ac:dyDescent="0.3">
      <c r="A5" s="51">
        <v>4</v>
      </c>
      <c r="B5" s="48" t="s">
        <v>22</v>
      </c>
      <c r="C5" s="48" t="s">
        <v>23</v>
      </c>
      <c r="D5" s="48" t="s">
        <v>24</v>
      </c>
      <c r="E5" s="48" t="s">
        <v>25</v>
      </c>
      <c r="F5" s="48" t="s">
        <v>26</v>
      </c>
      <c r="G5" s="48" t="s">
        <v>33</v>
      </c>
      <c r="H5" s="48" t="s">
        <v>114</v>
      </c>
      <c r="I5" s="84">
        <v>20221400100007</v>
      </c>
      <c r="J5" s="48" t="s">
        <v>29</v>
      </c>
      <c r="K5" s="71">
        <v>108000000</v>
      </c>
      <c r="L5" s="71">
        <f t="shared" si="1"/>
        <v>27000000</v>
      </c>
      <c r="M5" s="71">
        <f>+L5</f>
        <v>27000000</v>
      </c>
      <c r="N5" s="85"/>
      <c r="O5" s="85"/>
      <c r="P5" s="86">
        <f t="shared" si="0"/>
        <v>27000000</v>
      </c>
      <c r="Q5" s="49" t="s">
        <v>30</v>
      </c>
    </row>
    <row r="6" spans="1:37" ht="141" thickBot="1" x14ac:dyDescent="0.3">
      <c r="A6" s="78">
        <v>5</v>
      </c>
      <c r="B6" s="79" t="s">
        <v>35</v>
      </c>
      <c r="C6" s="79" t="s">
        <v>36</v>
      </c>
      <c r="D6" s="79" t="s">
        <v>37</v>
      </c>
      <c r="E6" s="79" t="s">
        <v>38</v>
      </c>
      <c r="F6" s="79" t="s">
        <v>39</v>
      </c>
      <c r="G6" s="79" t="s">
        <v>115</v>
      </c>
      <c r="H6" s="79" t="s">
        <v>131</v>
      </c>
      <c r="I6" s="87">
        <v>20221400100002</v>
      </c>
      <c r="J6" s="79" t="s">
        <v>41</v>
      </c>
      <c r="K6" s="80">
        <f t="shared" ref="K6:K7" si="2">L6*4</f>
        <v>2412000000</v>
      </c>
      <c r="L6" s="80">
        <v>603000000</v>
      </c>
      <c r="M6" s="80">
        <f t="shared" ref="M6:M8" si="3">L6</f>
        <v>603000000</v>
      </c>
      <c r="N6" s="80"/>
      <c r="O6" s="80"/>
      <c r="P6" s="81">
        <f t="shared" si="0"/>
        <v>603000000</v>
      </c>
      <c r="Q6" s="82" t="s">
        <v>42</v>
      </c>
    </row>
    <row r="7" spans="1:37" ht="141" thickBot="1" x14ac:dyDescent="0.3">
      <c r="A7" s="59">
        <v>6</v>
      </c>
      <c r="B7" s="60" t="s">
        <v>35</v>
      </c>
      <c r="C7" s="60" t="s">
        <v>36</v>
      </c>
      <c r="D7" s="60" t="s">
        <v>37</v>
      </c>
      <c r="E7" s="60" t="s">
        <v>38</v>
      </c>
      <c r="F7" s="60" t="s">
        <v>39</v>
      </c>
      <c r="G7" s="60" t="s">
        <v>116</v>
      </c>
      <c r="H7" s="60" t="s">
        <v>132</v>
      </c>
      <c r="I7" s="84">
        <v>20221400100001</v>
      </c>
      <c r="J7" s="60" t="s">
        <v>44</v>
      </c>
      <c r="K7" s="61">
        <f t="shared" si="2"/>
        <v>1608000000</v>
      </c>
      <c r="L7" s="61">
        <v>402000000</v>
      </c>
      <c r="M7" s="61">
        <f t="shared" si="3"/>
        <v>402000000</v>
      </c>
      <c r="N7" s="61"/>
      <c r="O7" s="61"/>
      <c r="P7" s="62">
        <f t="shared" si="0"/>
        <v>402000000</v>
      </c>
      <c r="Q7" s="63" t="s">
        <v>42</v>
      </c>
    </row>
    <row r="8" spans="1:37" ht="74.45" customHeight="1" thickBot="1" x14ac:dyDescent="0.3">
      <c r="A8" s="53">
        <v>7</v>
      </c>
      <c r="B8" s="54" t="s">
        <v>45</v>
      </c>
      <c r="C8" s="54" t="s">
        <v>46</v>
      </c>
      <c r="D8" s="54" t="s">
        <v>47</v>
      </c>
      <c r="E8" s="54" t="s">
        <v>48</v>
      </c>
      <c r="F8" s="54" t="s">
        <v>49</v>
      </c>
      <c r="G8" s="54" t="s">
        <v>117</v>
      </c>
      <c r="H8" s="54" t="s">
        <v>109</v>
      </c>
      <c r="I8" s="91">
        <v>20221400100005</v>
      </c>
      <c r="J8" s="54" t="s">
        <v>111</v>
      </c>
      <c r="K8" s="55">
        <v>5316712919</v>
      </c>
      <c r="L8" s="56">
        <v>2998559124</v>
      </c>
      <c r="M8" s="56">
        <f t="shared" si="3"/>
        <v>2998559124</v>
      </c>
      <c r="N8" s="56"/>
      <c r="O8" s="56"/>
      <c r="P8" s="57">
        <f t="shared" si="0"/>
        <v>2998559124</v>
      </c>
      <c r="Q8" s="58" t="s">
        <v>42</v>
      </c>
      <c r="S8" s="29"/>
    </row>
    <row r="9" spans="1:37" ht="110.45" customHeight="1" x14ac:dyDescent="0.25">
      <c r="A9" s="50">
        <v>8</v>
      </c>
      <c r="B9" s="38" t="s">
        <v>51</v>
      </c>
      <c r="C9" s="38" t="s">
        <v>52</v>
      </c>
      <c r="D9" s="38" t="s">
        <v>107</v>
      </c>
      <c r="E9" s="70" t="s">
        <v>126</v>
      </c>
      <c r="F9" s="70" t="s">
        <v>53</v>
      </c>
      <c r="G9" s="70" t="s">
        <v>125</v>
      </c>
      <c r="H9" s="70" t="s">
        <v>133</v>
      </c>
      <c r="I9" s="77">
        <v>20221400100004</v>
      </c>
      <c r="J9" s="38" t="s">
        <v>112</v>
      </c>
      <c r="K9" s="39">
        <f>+M9+M10</f>
        <v>285000000</v>
      </c>
      <c r="L9" s="39">
        <v>45000000</v>
      </c>
      <c r="M9" s="39">
        <v>45000000</v>
      </c>
      <c r="N9" s="39"/>
      <c r="O9" s="39"/>
      <c r="P9" s="39">
        <v>45000000</v>
      </c>
      <c r="Q9" s="42" t="s">
        <v>55</v>
      </c>
      <c r="S9" s="29"/>
    </row>
    <row r="10" spans="1:37" ht="115.5" thickBot="1" x14ac:dyDescent="0.3">
      <c r="A10" s="51">
        <v>9</v>
      </c>
      <c r="B10" s="48" t="s">
        <v>51</v>
      </c>
      <c r="C10" s="105" t="s">
        <v>52</v>
      </c>
      <c r="D10" s="48" t="s">
        <v>107</v>
      </c>
      <c r="E10" s="106" t="s">
        <v>126</v>
      </c>
      <c r="F10" s="106" t="s">
        <v>53</v>
      </c>
      <c r="G10" s="106" t="s">
        <v>125</v>
      </c>
      <c r="H10" s="106" t="s">
        <v>133</v>
      </c>
      <c r="I10" s="84">
        <v>20221400100004</v>
      </c>
      <c r="J10" s="48" t="s">
        <v>113</v>
      </c>
      <c r="K10" s="71">
        <f>+M9+M10</f>
        <v>285000000</v>
      </c>
      <c r="L10" s="71">
        <f t="shared" ref="L10:P10" si="4">285000000-L9</f>
        <v>240000000</v>
      </c>
      <c r="M10" s="71">
        <f t="shared" si="4"/>
        <v>240000000</v>
      </c>
      <c r="N10" s="71"/>
      <c r="O10" s="71"/>
      <c r="P10" s="71">
        <f t="shared" si="4"/>
        <v>240000000</v>
      </c>
      <c r="Q10" s="49" t="s">
        <v>55</v>
      </c>
    </row>
    <row r="11" spans="1:37" ht="165.75" x14ac:dyDescent="0.25">
      <c r="A11" s="98">
        <v>10</v>
      </c>
      <c r="B11" s="99" t="s">
        <v>56</v>
      </c>
      <c r="C11" s="99" t="s">
        <v>57</v>
      </c>
      <c r="D11" s="99" t="s">
        <v>58</v>
      </c>
      <c r="E11" s="99" t="s">
        <v>59</v>
      </c>
      <c r="F11" s="99" t="s">
        <v>60</v>
      </c>
      <c r="G11" s="99" t="s">
        <v>118</v>
      </c>
      <c r="H11" s="99" t="s">
        <v>110</v>
      </c>
      <c r="I11" s="100">
        <v>20221400100006</v>
      </c>
      <c r="J11" s="99" t="s">
        <v>105</v>
      </c>
      <c r="K11" s="101">
        <v>100000000</v>
      </c>
      <c r="L11" s="101">
        <f>+(K11-82000000)/4</f>
        <v>4500000</v>
      </c>
      <c r="M11" s="101">
        <f>+L11</f>
        <v>4500000</v>
      </c>
      <c r="N11" s="102"/>
      <c r="O11" s="102"/>
      <c r="P11" s="103">
        <f t="shared" si="0"/>
        <v>4500000</v>
      </c>
      <c r="Q11" s="104" t="s">
        <v>62</v>
      </c>
    </row>
    <row r="12" spans="1:37" ht="165.75" x14ac:dyDescent="0.25">
      <c r="A12" s="64">
        <v>11</v>
      </c>
      <c r="B12" s="30" t="s">
        <v>56</v>
      </c>
      <c r="C12" s="30" t="s">
        <v>57</v>
      </c>
      <c r="D12" s="30" t="s">
        <v>58</v>
      </c>
      <c r="E12" s="30" t="s">
        <v>59</v>
      </c>
      <c r="F12" s="30" t="s">
        <v>60</v>
      </c>
      <c r="G12" s="30" t="s">
        <v>119</v>
      </c>
      <c r="H12" s="30" t="s">
        <v>110</v>
      </c>
      <c r="I12" s="88">
        <v>20221400100006</v>
      </c>
      <c r="J12" s="69" t="s">
        <v>106</v>
      </c>
      <c r="K12" s="31">
        <v>100000000</v>
      </c>
      <c r="L12" s="31">
        <f>+(K12-18000000)/3</f>
        <v>27333333.333333332</v>
      </c>
      <c r="M12" s="31">
        <f t="shared" ref="M12:M17" si="5">+L12</f>
        <v>27333333.333333332</v>
      </c>
      <c r="N12" s="32"/>
      <c r="O12" s="32"/>
      <c r="P12" s="33">
        <f t="shared" si="0"/>
        <v>27333333.333333332</v>
      </c>
      <c r="Q12" s="34" t="s">
        <v>62</v>
      </c>
    </row>
    <row r="13" spans="1:37" ht="165.75" x14ac:dyDescent="0.25">
      <c r="A13" s="64">
        <v>12</v>
      </c>
      <c r="B13" s="30" t="s">
        <v>56</v>
      </c>
      <c r="C13" s="30" t="s">
        <v>57</v>
      </c>
      <c r="D13" s="30" t="s">
        <v>58</v>
      </c>
      <c r="E13" s="30" t="s">
        <v>59</v>
      </c>
      <c r="F13" s="30" t="s">
        <v>60</v>
      </c>
      <c r="G13" s="30" t="s">
        <v>120</v>
      </c>
      <c r="H13" s="30" t="s">
        <v>110</v>
      </c>
      <c r="I13" s="88">
        <v>20221400100006</v>
      </c>
      <c r="J13" s="69" t="s">
        <v>106</v>
      </c>
      <c r="K13" s="31">
        <v>100000000</v>
      </c>
      <c r="L13" s="31">
        <f>+(K13-18000000)/3</f>
        <v>27333333.333333332</v>
      </c>
      <c r="M13" s="31">
        <f t="shared" si="5"/>
        <v>27333333.333333332</v>
      </c>
      <c r="N13" s="32"/>
      <c r="O13" s="32"/>
      <c r="P13" s="33">
        <f t="shared" si="0"/>
        <v>27333333.333333332</v>
      </c>
      <c r="Q13" s="34" t="s">
        <v>62</v>
      </c>
    </row>
    <row r="14" spans="1:37" ht="165.75" x14ac:dyDescent="0.25">
      <c r="A14" s="64">
        <v>13</v>
      </c>
      <c r="B14" s="30" t="s">
        <v>56</v>
      </c>
      <c r="C14" s="30" t="s">
        <v>57</v>
      </c>
      <c r="D14" s="30" t="s">
        <v>58</v>
      </c>
      <c r="E14" s="30" t="s">
        <v>59</v>
      </c>
      <c r="F14" s="30" t="s">
        <v>60</v>
      </c>
      <c r="G14" s="30" t="s">
        <v>121</v>
      </c>
      <c r="H14" s="30" t="s">
        <v>110</v>
      </c>
      <c r="I14" s="88">
        <v>20221400100006</v>
      </c>
      <c r="J14" s="69" t="s">
        <v>105</v>
      </c>
      <c r="K14" s="31">
        <v>100000000</v>
      </c>
      <c r="L14" s="31">
        <f>+(K11-82000000)/4</f>
        <v>4500000</v>
      </c>
      <c r="M14" s="31">
        <f t="shared" si="5"/>
        <v>4500000</v>
      </c>
      <c r="N14" s="32"/>
      <c r="O14" s="32"/>
      <c r="P14" s="33">
        <f t="shared" si="0"/>
        <v>4500000</v>
      </c>
      <c r="Q14" s="34" t="s">
        <v>62</v>
      </c>
    </row>
    <row r="15" spans="1:37" s="28" customFormat="1" ht="123.6" customHeight="1" x14ac:dyDescent="0.25">
      <c r="A15" s="64">
        <v>14</v>
      </c>
      <c r="B15" s="30" t="s">
        <v>56</v>
      </c>
      <c r="C15" s="30" t="s">
        <v>57</v>
      </c>
      <c r="D15" s="30" t="s">
        <v>58</v>
      </c>
      <c r="E15" s="30" t="s">
        <v>63</v>
      </c>
      <c r="F15" s="30" t="s">
        <v>64</v>
      </c>
      <c r="G15" s="30" t="s">
        <v>122</v>
      </c>
      <c r="H15" s="30" t="s">
        <v>110</v>
      </c>
      <c r="I15" s="88">
        <v>20221400100006</v>
      </c>
      <c r="J15" s="69" t="s">
        <v>105</v>
      </c>
      <c r="K15" s="35">
        <v>100000000</v>
      </c>
      <c r="L15" s="35">
        <f>+(K11-82000000)/4</f>
        <v>4500000</v>
      </c>
      <c r="M15" s="31">
        <f t="shared" si="5"/>
        <v>4500000</v>
      </c>
      <c r="N15" s="36"/>
      <c r="O15" s="36"/>
      <c r="P15" s="37">
        <f t="shared" si="0"/>
        <v>4500000</v>
      </c>
      <c r="Q15" s="34" t="s">
        <v>62</v>
      </c>
    </row>
    <row r="16" spans="1:37" s="28" customFormat="1" ht="123.6" customHeight="1" x14ac:dyDescent="0.25">
      <c r="A16" s="64">
        <v>15</v>
      </c>
      <c r="B16" s="30" t="s">
        <v>56</v>
      </c>
      <c r="C16" s="30" t="s">
        <v>57</v>
      </c>
      <c r="D16" s="30" t="s">
        <v>58</v>
      </c>
      <c r="E16" s="30" t="s">
        <v>63</v>
      </c>
      <c r="F16" s="30" t="s">
        <v>64</v>
      </c>
      <c r="G16" s="30" t="s">
        <v>123</v>
      </c>
      <c r="H16" s="30" t="s">
        <v>110</v>
      </c>
      <c r="I16" s="88">
        <v>20221400100006</v>
      </c>
      <c r="J16" s="69" t="s">
        <v>105</v>
      </c>
      <c r="K16" s="35">
        <v>100000000</v>
      </c>
      <c r="L16" s="35">
        <f>+(K11-82000000)/4</f>
        <v>4500000</v>
      </c>
      <c r="M16" s="31">
        <f t="shared" si="5"/>
        <v>4500000</v>
      </c>
      <c r="N16" s="36"/>
      <c r="O16" s="36"/>
      <c r="P16" s="37">
        <f t="shared" si="0"/>
        <v>4500000</v>
      </c>
      <c r="Q16" s="34" t="s">
        <v>62</v>
      </c>
    </row>
    <row r="17" spans="1:37" s="28" customFormat="1" ht="123.6" customHeight="1" thickBot="1" x14ac:dyDescent="0.3">
      <c r="A17" s="89">
        <v>16</v>
      </c>
      <c r="B17" s="90" t="s">
        <v>56</v>
      </c>
      <c r="C17" s="90" t="s">
        <v>57</v>
      </c>
      <c r="D17" s="90" t="s">
        <v>58</v>
      </c>
      <c r="E17" s="90" t="s">
        <v>63</v>
      </c>
      <c r="F17" s="90" t="s">
        <v>64</v>
      </c>
      <c r="G17" s="90" t="s">
        <v>124</v>
      </c>
      <c r="H17" s="90" t="s">
        <v>110</v>
      </c>
      <c r="I17" s="91">
        <v>20221400100006</v>
      </c>
      <c r="J17" s="92" t="s">
        <v>106</v>
      </c>
      <c r="K17" s="93">
        <v>100000000</v>
      </c>
      <c r="L17" s="93">
        <f>+(K17-18000000)/3</f>
        <v>27333333.333333332</v>
      </c>
      <c r="M17" s="94">
        <f t="shared" si="5"/>
        <v>27333333.333333332</v>
      </c>
      <c r="N17" s="95"/>
      <c r="O17" s="95"/>
      <c r="P17" s="96">
        <f t="shared" si="0"/>
        <v>27333333.333333332</v>
      </c>
      <c r="Q17" s="97" t="s">
        <v>62</v>
      </c>
    </row>
    <row r="18" spans="1:37" s="28" customFormat="1" ht="123.6" customHeight="1" x14ac:dyDescent="0.25">
      <c r="A18" s="50">
        <v>17</v>
      </c>
      <c r="B18" s="38" t="s">
        <v>51</v>
      </c>
      <c r="C18" s="38" t="s">
        <v>65</v>
      </c>
      <c r="D18" s="38" t="s">
        <v>127</v>
      </c>
      <c r="E18" s="38" t="s">
        <v>66</v>
      </c>
      <c r="F18" s="38" t="s">
        <v>67</v>
      </c>
      <c r="G18" s="38" t="s">
        <v>68</v>
      </c>
      <c r="H18" s="38" t="s">
        <v>108</v>
      </c>
      <c r="I18" s="77">
        <v>20221400100003</v>
      </c>
      <c r="J18" s="73" t="s">
        <v>129</v>
      </c>
      <c r="K18" s="74">
        <v>346500000</v>
      </c>
      <c r="L18" s="74">
        <v>69300000</v>
      </c>
      <c r="M18" s="74">
        <f t="shared" ref="M18:M22" si="6">L18</f>
        <v>69300000</v>
      </c>
      <c r="N18" s="74"/>
      <c r="O18" s="74"/>
      <c r="P18" s="75">
        <f t="shared" si="0"/>
        <v>69300000</v>
      </c>
      <c r="Q18" s="42" t="s">
        <v>70</v>
      </c>
    </row>
    <row r="19" spans="1:37" s="28" customFormat="1" ht="123.6" customHeight="1" x14ac:dyDescent="0.25">
      <c r="A19" s="52">
        <v>18</v>
      </c>
      <c r="B19" s="43" t="s">
        <v>51</v>
      </c>
      <c r="C19" s="43" t="s">
        <v>65</v>
      </c>
      <c r="D19" s="43" t="s">
        <v>127</v>
      </c>
      <c r="E19" s="43" t="s">
        <v>66</v>
      </c>
      <c r="F19" s="43" t="s">
        <v>67</v>
      </c>
      <c r="G19" s="43" t="s">
        <v>71</v>
      </c>
      <c r="H19" s="43" t="s">
        <v>108</v>
      </c>
      <c r="I19" s="83">
        <v>20221400100003</v>
      </c>
      <c r="J19" s="72" t="s">
        <v>129</v>
      </c>
      <c r="K19" s="65">
        <v>346500000</v>
      </c>
      <c r="L19" s="65">
        <v>69300000</v>
      </c>
      <c r="M19" s="65">
        <f t="shared" si="6"/>
        <v>69300000</v>
      </c>
      <c r="N19" s="65"/>
      <c r="O19" s="65"/>
      <c r="P19" s="66">
        <f t="shared" si="0"/>
        <v>69300000</v>
      </c>
      <c r="Q19" s="47" t="s">
        <v>70</v>
      </c>
    </row>
    <row r="20" spans="1:37" s="28" customFormat="1" ht="123.6" customHeight="1" x14ac:dyDescent="0.25">
      <c r="A20" s="52">
        <v>19</v>
      </c>
      <c r="B20" s="43" t="s">
        <v>51</v>
      </c>
      <c r="C20" s="43" t="s">
        <v>65</v>
      </c>
      <c r="D20" s="43" t="s">
        <v>128</v>
      </c>
      <c r="E20" s="43" t="s">
        <v>72</v>
      </c>
      <c r="F20" s="43" t="s">
        <v>67</v>
      </c>
      <c r="G20" s="43" t="s">
        <v>73</v>
      </c>
      <c r="H20" s="43" t="s">
        <v>108</v>
      </c>
      <c r="I20" s="83">
        <v>20221400100003</v>
      </c>
      <c r="J20" s="72" t="s">
        <v>130</v>
      </c>
      <c r="K20" s="65">
        <v>346500000</v>
      </c>
      <c r="L20" s="65">
        <v>69300000</v>
      </c>
      <c r="M20" s="65">
        <f t="shared" si="6"/>
        <v>69300000</v>
      </c>
      <c r="N20" s="65"/>
      <c r="O20" s="65"/>
      <c r="P20" s="66">
        <f t="shared" si="0"/>
        <v>69300000</v>
      </c>
      <c r="Q20" s="47" t="s">
        <v>70</v>
      </c>
    </row>
    <row r="21" spans="1:37" s="28" customFormat="1" ht="123.6" customHeight="1" x14ac:dyDescent="0.25">
      <c r="A21" s="52">
        <v>20</v>
      </c>
      <c r="B21" s="43" t="s">
        <v>51</v>
      </c>
      <c r="C21" s="43" t="s">
        <v>65</v>
      </c>
      <c r="D21" s="43" t="s">
        <v>128</v>
      </c>
      <c r="E21" s="43" t="s">
        <v>72</v>
      </c>
      <c r="F21" s="43" t="s">
        <v>67</v>
      </c>
      <c r="G21" s="43" t="s">
        <v>74</v>
      </c>
      <c r="H21" s="43" t="s">
        <v>108</v>
      </c>
      <c r="I21" s="83">
        <v>20221400100003</v>
      </c>
      <c r="J21" s="72" t="s">
        <v>130</v>
      </c>
      <c r="K21" s="65">
        <v>346500000</v>
      </c>
      <c r="L21" s="65">
        <v>69300000</v>
      </c>
      <c r="M21" s="65">
        <f t="shared" si="6"/>
        <v>69300000</v>
      </c>
      <c r="N21" s="65"/>
      <c r="O21" s="65"/>
      <c r="P21" s="66">
        <f t="shared" si="0"/>
        <v>69300000</v>
      </c>
      <c r="Q21" s="47" t="s">
        <v>70</v>
      </c>
    </row>
    <row r="22" spans="1:37" s="28" customFormat="1" ht="123.6" customHeight="1" thickBot="1" x14ac:dyDescent="0.3">
      <c r="A22" s="51">
        <v>21</v>
      </c>
      <c r="B22" s="48" t="s">
        <v>51</v>
      </c>
      <c r="C22" s="48" t="s">
        <v>65</v>
      </c>
      <c r="D22" s="48" t="s">
        <v>128</v>
      </c>
      <c r="E22" s="48" t="s">
        <v>72</v>
      </c>
      <c r="F22" s="48" t="s">
        <v>67</v>
      </c>
      <c r="G22" s="48" t="s">
        <v>75</v>
      </c>
      <c r="H22" s="48" t="s">
        <v>108</v>
      </c>
      <c r="I22" s="84">
        <v>20221400100003</v>
      </c>
      <c r="J22" s="76" t="s">
        <v>130</v>
      </c>
      <c r="K22" s="67">
        <v>346500000</v>
      </c>
      <c r="L22" s="67">
        <v>69300000</v>
      </c>
      <c r="M22" s="67">
        <f t="shared" si="6"/>
        <v>69300000</v>
      </c>
      <c r="N22" s="67"/>
      <c r="O22" s="67"/>
      <c r="P22" s="68">
        <f t="shared" si="0"/>
        <v>69300000</v>
      </c>
      <c r="Q22" s="49" t="s">
        <v>70</v>
      </c>
    </row>
    <row r="23" spans="1:37" ht="30" customHeight="1" thickBot="1" x14ac:dyDescent="0.3">
      <c r="A23" s="176"/>
      <c r="B23" s="177"/>
      <c r="C23" s="177"/>
      <c r="D23" s="177"/>
      <c r="E23" s="177"/>
      <c r="F23" s="177"/>
      <c r="G23" s="177"/>
      <c r="H23" s="177"/>
      <c r="I23" s="177"/>
      <c r="J23" s="178"/>
      <c r="K23" s="110" t="s">
        <v>76</v>
      </c>
      <c r="L23" s="111">
        <f>SUM(L2:L22)</f>
        <v>4843059123.999999</v>
      </c>
      <c r="M23" s="111">
        <f>SUM(M2:M22)</f>
        <v>4843059123.999999</v>
      </c>
      <c r="N23" s="111"/>
      <c r="O23" s="111"/>
      <c r="P23" s="112">
        <f>SUM(P2:P22)</f>
        <v>4843059123.999999</v>
      </c>
      <c r="Q23" s="113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15.75" customHeight="1" x14ac:dyDescent="0.25">
      <c r="A24" s="108"/>
      <c r="B24" s="107"/>
      <c r="E24" s="11"/>
      <c r="F24" s="11"/>
      <c r="M24" s="12"/>
      <c r="O24" s="12"/>
      <c r="P24" s="13"/>
    </row>
    <row r="25" spans="1:37" ht="15.75" customHeight="1" x14ac:dyDescent="0.25">
      <c r="E25" s="3"/>
      <c r="F25" s="3"/>
    </row>
    <row r="26" spans="1:37" ht="15.75" customHeight="1" x14ac:dyDescent="0.25">
      <c r="E26" s="3"/>
      <c r="F26" s="3"/>
    </row>
    <row r="27" spans="1:37" ht="15.75" customHeight="1" x14ac:dyDescent="0.25">
      <c r="E27" s="3"/>
      <c r="F27" s="3"/>
    </row>
    <row r="28" spans="1:37" ht="15.75" customHeight="1" x14ac:dyDescent="0.25">
      <c r="E28" s="3"/>
      <c r="F28" s="3"/>
    </row>
    <row r="29" spans="1:37" ht="15.75" customHeight="1" x14ac:dyDescent="0.25">
      <c r="E29" s="3"/>
      <c r="F29" s="3"/>
    </row>
    <row r="30" spans="1:37" ht="15.75" customHeight="1" x14ac:dyDescent="0.25">
      <c r="E30" s="3"/>
      <c r="F30" s="3"/>
    </row>
    <row r="31" spans="1:37" ht="15.75" customHeight="1" x14ac:dyDescent="0.25">
      <c r="E31" s="3"/>
      <c r="F31" s="3"/>
    </row>
    <row r="32" spans="1:37" ht="15.75" customHeight="1" x14ac:dyDescent="0.25">
      <c r="E32" s="3"/>
      <c r="F32" s="3"/>
    </row>
    <row r="33" spans="5:6" ht="15.75" customHeight="1" x14ac:dyDescent="0.25">
      <c r="E33" s="3"/>
      <c r="F33" s="3"/>
    </row>
    <row r="34" spans="5:6" ht="15.75" customHeight="1" x14ac:dyDescent="0.25">
      <c r="E34" s="3"/>
      <c r="F34" s="3"/>
    </row>
    <row r="35" spans="5:6" ht="15.75" customHeight="1" x14ac:dyDescent="0.25">
      <c r="E35" s="3"/>
      <c r="F35" s="3"/>
    </row>
    <row r="36" spans="5:6" ht="15.75" customHeight="1" x14ac:dyDescent="0.25">
      <c r="E36" s="3"/>
      <c r="F36" s="3"/>
    </row>
    <row r="37" spans="5:6" ht="15.75" customHeight="1" x14ac:dyDescent="0.25">
      <c r="E37" s="3"/>
      <c r="F37" s="3"/>
    </row>
    <row r="38" spans="5:6" ht="15.75" customHeight="1" x14ac:dyDescent="0.25">
      <c r="E38" s="3"/>
      <c r="F38" s="3"/>
    </row>
    <row r="39" spans="5:6" ht="15.75" customHeight="1" x14ac:dyDescent="0.25">
      <c r="E39" s="3"/>
      <c r="F39" s="3"/>
    </row>
    <row r="40" spans="5:6" ht="15.75" customHeight="1" x14ac:dyDescent="0.25">
      <c r="E40" s="3"/>
      <c r="F40" s="3"/>
    </row>
    <row r="41" spans="5:6" ht="15.75" customHeight="1" x14ac:dyDescent="0.25">
      <c r="E41" s="3"/>
      <c r="F41" s="3"/>
    </row>
    <row r="42" spans="5:6" ht="15.75" customHeight="1" x14ac:dyDescent="0.25">
      <c r="E42" s="3"/>
      <c r="F42" s="3"/>
    </row>
    <row r="43" spans="5:6" ht="15.75" customHeight="1" x14ac:dyDescent="0.25">
      <c r="E43" s="3"/>
      <c r="F43" s="3"/>
    </row>
    <row r="44" spans="5:6" ht="15.75" customHeight="1" x14ac:dyDescent="0.25">
      <c r="E44" s="3"/>
      <c r="F44" s="3"/>
    </row>
    <row r="45" spans="5:6" ht="15.75" customHeight="1" x14ac:dyDescent="0.25">
      <c r="E45" s="3"/>
      <c r="F45" s="3"/>
    </row>
    <row r="46" spans="5:6" ht="15.75" customHeight="1" x14ac:dyDescent="0.25">
      <c r="E46" s="3"/>
      <c r="F46" s="3"/>
    </row>
    <row r="47" spans="5:6" ht="15.75" customHeight="1" x14ac:dyDescent="0.25">
      <c r="E47" s="3"/>
      <c r="F47" s="3"/>
    </row>
    <row r="48" spans="5:6" ht="15.75" customHeight="1" x14ac:dyDescent="0.25">
      <c r="E48" s="3"/>
      <c r="F48" s="3"/>
    </row>
    <row r="49" spans="5:6" ht="15.75" customHeight="1" x14ac:dyDescent="0.25">
      <c r="E49" s="3"/>
      <c r="F49" s="3"/>
    </row>
    <row r="50" spans="5:6" ht="15.75" customHeight="1" x14ac:dyDescent="0.25">
      <c r="E50" s="3"/>
      <c r="F50" s="3"/>
    </row>
    <row r="51" spans="5:6" ht="15.75" customHeight="1" x14ac:dyDescent="0.25">
      <c r="E51" s="3"/>
      <c r="F51" s="3"/>
    </row>
    <row r="52" spans="5:6" ht="15.75" customHeight="1" x14ac:dyDescent="0.25">
      <c r="E52" s="3"/>
      <c r="F52" s="3"/>
    </row>
    <row r="53" spans="5:6" ht="15.75" customHeight="1" x14ac:dyDescent="0.25">
      <c r="E53" s="3"/>
      <c r="F53" s="3"/>
    </row>
    <row r="54" spans="5:6" ht="15.75" customHeight="1" x14ac:dyDescent="0.25">
      <c r="E54" s="3"/>
      <c r="F54" s="3"/>
    </row>
    <row r="55" spans="5:6" ht="15.75" customHeight="1" x14ac:dyDescent="0.25">
      <c r="E55" s="3"/>
      <c r="F55" s="3"/>
    </row>
    <row r="56" spans="5:6" ht="15.75" customHeight="1" x14ac:dyDescent="0.25">
      <c r="E56" s="3"/>
      <c r="F56" s="3"/>
    </row>
    <row r="57" spans="5:6" ht="15.75" customHeight="1" x14ac:dyDescent="0.25">
      <c r="E57" s="3"/>
      <c r="F57" s="3"/>
    </row>
    <row r="58" spans="5:6" ht="15.75" customHeight="1" x14ac:dyDescent="0.25">
      <c r="E58" s="3"/>
      <c r="F58" s="3"/>
    </row>
    <row r="59" spans="5:6" ht="15.75" customHeight="1" x14ac:dyDescent="0.25">
      <c r="E59" s="3"/>
      <c r="F59" s="3"/>
    </row>
    <row r="60" spans="5:6" ht="15.75" customHeight="1" x14ac:dyDescent="0.25">
      <c r="E60" s="3"/>
      <c r="F60" s="3"/>
    </row>
    <row r="61" spans="5:6" ht="15.75" customHeight="1" x14ac:dyDescent="0.25">
      <c r="E61" s="3"/>
      <c r="F61" s="3"/>
    </row>
    <row r="62" spans="5:6" ht="15.75" customHeight="1" x14ac:dyDescent="0.25">
      <c r="E62" s="3"/>
      <c r="F62" s="3"/>
    </row>
    <row r="63" spans="5:6" ht="15.75" customHeight="1" x14ac:dyDescent="0.25">
      <c r="E63" s="3"/>
      <c r="F63" s="3"/>
    </row>
    <row r="64" spans="5:6" ht="15.75" customHeight="1" x14ac:dyDescent="0.25">
      <c r="E64" s="3"/>
      <c r="F64" s="3"/>
    </row>
    <row r="65" spans="5:6" ht="15.75" customHeight="1" x14ac:dyDescent="0.25">
      <c r="E65" s="3"/>
      <c r="F65" s="3"/>
    </row>
    <row r="66" spans="5:6" ht="15.75" customHeight="1" x14ac:dyDescent="0.25">
      <c r="E66" s="3"/>
      <c r="F66" s="3"/>
    </row>
    <row r="67" spans="5:6" ht="15.75" customHeight="1" x14ac:dyDescent="0.25">
      <c r="E67" s="3"/>
      <c r="F67" s="3"/>
    </row>
    <row r="68" spans="5:6" ht="15.75" customHeight="1" x14ac:dyDescent="0.25">
      <c r="E68" s="3"/>
      <c r="F68" s="3"/>
    </row>
    <row r="69" spans="5:6" ht="15.75" customHeight="1" x14ac:dyDescent="0.25">
      <c r="E69" s="3"/>
      <c r="F69" s="3"/>
    </row>
    <row r="70" spans="5:6" ht="15.75" customHeight="1" x14ac:dyDescent="0.25">
      <c r="E70" s="3"/>
      <c r="F70" s="3"/>
    </row>
    <row r="71" spans="5:6" ht="15.75" customHeight="1" x14ac:dyDescent="0.25">
      <c r="E71" s="3"/>
      <c r="F71" s="3"/>
    </row>
    <row r="72" spans="5:6" ht="15.75" customHeight="1" x14ac:dyDescent="0.25">
      <c r="E72" s="3"/>
      <c r="F72" s="3"/>
    </row>
    <row r="73" spans="5:6" ht="15.75" customHeight="1" x14ac:dyDescent="0.25">
      <c r="E73" s="3"/>
      <c r="F73" s="3"/>
    </row>
    <row r="74" spans="5:6" ht="15.75" customHeight="1" x14ac:dyDescent="0.25">
      <c r="E74" s="3"/>
      <c r="F74" s="3"/>
    </row>
    <row r="75" spans="5:6" ht="15.75" customHeight="1" x14ac:dyDescent="0.25">
      <c r="E75" s="3"/>
      <c r="F75" s="3"/>
    </row>
    <row r="76" spans="5:6" ht="15.75" customHeight="1" x14ac:dyDescent="0.25">
      <c r="E76" s="3"/>
      <c r="F76" s="3"/>
    </row>
    <row r="77" spans="5:6" ht="15.75" customHeight="1" x14ac:dyDescent="0.25">
      <c r="E77" s="3"/>
      <c r="F77" s="3"/>
    </row>
    <row r="78" spans="5:6" ht="15.75" customHeight="1" x14ac:dyDescent="0.25">
      <c r="E78" s="3"/>
      <c r="F78" s="3"/>
    </row>
    <row r="79" spans="5:6" ht="15.75" customHeight="1" x14ac:dyDescent="0.25">
      <c r="E79" s="3"/>
      <c r="F79" s="3"/>
    </row>
    <row r="80" spans="5:6" ht="15.75" customHeight="1" x14ac:dyDescent="0.25">
      <c r="E80" s="3"/>
      <c r="F80" s="3"/>
    </row>
    <row r="81" spans="5:6" ht="15.75" customHeight="1" x14ac:dyDescent="0.25">
      <c r="E81" s="3"/>
      <c r="F81" s="3"/>
    </row>
    <row r="82" spans="5:6" ht="15.75" customHeight="1" x14ac:dyDescent="0.25">
      <c r="E82" s="3"/>
      <c r="F82" s="3"/>
    </row>
    <row r="83" spans="5:6" ht="15.75" customHeight="1" x14ac:dyDescent="0.25">
      <c r="E83" s="3"/>
      <c r="F83" s="3"/>
    </row>
    <row r="84" spans="5:6" ht="15.75" customHeight="1" x14ac:dyDescent="0.25">
      <c r="E84" s="3"/>
      <c r="F84" s="3"/>
    </row>
    <row r="85" spans="5:6" ht="15.75" customHeight="1" x14ac:dyDescent="0.25">
      <c r="E85" s="3"/>
      <c r="F85" s="3"/>
    </row>
    <row r="86" spans="5:6" ht="15.75" customHeight="1" x14ac:dyDescent="0.25">
      <c r="E86" s="3"/>
      <c r="F86" s="3"/>
    </row>
    <row r="87" spans="5:6" ht="15.75" customHeight="1" x14ac:dyDescent="0.25">
      <c r="E87" s="3"/>
      <c r="F87" s="3"/>
    </row>
    <row r="88" spans="5:6" ht="15.75" customHeight="1" x14ac:dyDescent="0.25">
      <c r="E88" s="3"/>
      <c r="F88" s="3"/>
    </row>
    <row r="89" spans="5:6" ht="15.75" customHeight="1" x14ac:dyDescent="0.25">
      <c r="E89" s="3"/>
      <c r="F89" s="3"/>
    </row>
    <row r="90" spans="5:6" ht="15.75" customHeight="1" x14ac:dyDescent="0.25">
      <c r="E90" s="3"/>
      <c r="F90" s="3"/>
    </row>
    <row r="91" spans="5:6" ht="15.75" customHeight="1" x14ac:dyDescent="0.25">
      <c r="E91" s="3"/>
      <c r="F91" s="3"/>
    </row>
    <row r="92" spans="5:6" ht="15.75" customHeight="1" x14ac:dyDescent="0.25">
      <c r="E92" s="3"/>
      <c r="F92" s="3"/>
    </row>
    <row r="93" spans="5:6" ht="15.75" customHeight="1" x14ac:dyDescent="0.25">
      <c r="E93" s="3"/>
      <c r="F93" s="3"/>
    </row>
    <row r="94" spans="5:6" ht="15.75" customHeight="1" x14ac:dyDescent="0.25">
      <c r="E94" s="3"/>
      <c r="F94" s="3"/>
    </row>
    <row r="95" spans="5:6" ht="15.75" customHeight="1" x14ac:dyDescent="0.25">
      <c r="E95" s="3"/>
      <c r="F95" s="3"/>
    </row>
    <row r="96" spans="5:6" ht="15.75" customHeight="1" x14ac:dyDescent="0.25">
      <c r="E96" s="3"/>
      <c r="F96" s="3"/>
    </row>
    <row r="97" spans="5:6" ht="15.75" customHeight="1" x14ac:dyDescent="0.25">
      <c r="E97" s="3"/>
      <c r="F97" s="3"/>
    </row>
    <row r="98" spans="5:6" ht="15.75" customHeight="1" x14ac:dyDescent="0.25">
      <c r="E98" s="3"/>
      <c r="F98" s="3"/>
    </row>
    <row r="99" spans="5:6" ht="15.75" customHeight="1" x14ac:dyDescent="0.25">
      <c r="E99" s="3"/>
      <c r="F99" s="3"/>
    </row>
    <row r="100" spans="5:6" ht="15.75" customHeight="1" x14ac:dyDescent="0.25">
      <c r="E100" s="3"/>
      <c r="F100" s="3"/>
    </row>
    <row r="101" spans="5:6" ht="15.75" customHeight="1" x14ac:dyDescent="0.25">
      <c r="E101" s="3"/>
      <c r="F101" s="3"/>
    </row>
    <row r="102" spans="5:6" ht="15.75" customHeight="1" x14ac:dyDescent="0.25">
      <c r="E102" s="3"/>
      <c r="F102" s="3"/>
    </row>
    <row r="103" spans="5:6" ht="15.75" customHeight="1" x14ac:dyDescent="0.25">
      <c r="E103" s="3"/>
      <c r="F103" s="3"/>
    </row>
    <row r="104" spans="5:6" ht="15.75" customHeight="1" x14ac:dyDescent="0.25">
      <c r="E104" s="3"/>
      <c r="F104" s="3"/>
    </row>
    <row r="105" spans="5:6" ht="15.75" customHeight="1" x14ac:dyDescent="0.25">
      <c r="E105" s="3"/>
      <c r="F105" s="3"/>
    </row>
    <row r="106" spans="5:6" ht="15.75" customHeight="1" x14ac:dyDescent="0.25">
      <c r="E106" s="3"/>
      <c r="F106" s="3"/>
    </row>
    <row r="107" spans="5:6" ht="15.75" customHeight="1" x14ac:dyDescent="0.25">
      <c r="E107" s="3"/>
      <c r="F107" s="3"/>
    </row>
    <row r="108" spans="5:6" ht="15.75" customHeight="1" x14ac:dyDescent="0.25">
      <c r="E108" s="3"/>
      <c r="F108" s="3"/>
    </row>
    <row r="109" spans="5:6" ht="15.75" customHeight="1" x14ac:dyDescent="0.25">
      <c r="E109" s="3"/>
      <c r="F109" s="3"/>
    </row>
    <row r="110" spans="5:6" ht="15.75" customHeight="1" x14ac:dyDescent="0.25">
      <c r="E110" s="3"/>
      <c r="F110" s="3"/>
    </row>
    <row r="111" spans="5:6" ht="15.75" customHeight="1" x14ac:dyDescent="0.25">
      <c r="E111" s="3"/>
      <c r="F111" s="3"/>
    </row>
    <row r="112" spans="5:6" ht="15.75" customHeight="1" x14ac:dyDescent="0.25">
      <c r="E112" s="3"/>
      <c r="F112" s="3"/>
    </row>
    <row r="113" spans="5:6" ht="15.75" customHeight="1" x14ac:dyDescent="0.25">
      <c r="E113" s="3"/>
      <c r="F113" s="3"/>
    </row>
    <row r="114" spans="5:6" ht="15.75" customHeight="1" x14ac:dyDescent="0.25">
      <c r="E114" s="3"/>
      <c r="F114" s="3"/>
    </row>
    <row r="115" spans="5:6" ht="15.75" customHeight="1" x14ac:dyDescent="0.25">
      <c r="E115" s="3"/>
      <c r="F115" s="3"/>
    </row>
    <row r="116" spans="5:6" ht="15.75" customHeight="1" x14ac:dyDescent="0.25">
      <c r="E116" s="3"/>
      <c r="F116" s="3"/>
    </row>
    <row r="117" spans="5:6" ht="15.75" customHeight="1" x14ac:dyDescent="0.25">
      <c r="E117" s="3"/>
      <c r="F117" s="3"/>
    </row>
    <row r="118" spans="5:6" ht="15.75" customHeight="1" x14ac:dyDescent="0.25">
      <c r="E118" s="3"/>
      <c r="F118" s="3"/>
    </row>
    <row r="119" spans="5:6" ht="15.75" customHeight="1" x14ac:dyDescent="0.25">
      <c r="E119" s="3"/>
      <c r="F119" s="3"/>
    </row>
    <row r="120" spans="5:6" ht="15.75" customHeight="1" x14ac:dyDescent="0.25">
      <c r="E120" s="3"/>
      <c r="F120" s="3"/>
    </row>
    <row r="121" spans="5:6" ht="15.75" customHeight="1" x14ac:dyDescent="0.25">
      <c r="E121" s="3"/>
      <c r="F121" s="3"/>
    </row>
    <row r="122" spans="5:6" ht="15.75" customHeight="1" x14ac:dyDescent="0.25">
      <c r="E122" s="3"/>
      <c r="F122" s="3"/>
    </row>
    <row r="123" spans="5:6" ht="15.75" customHeight="1" x14ac:dyDescent="0.25">
      <c r="E123" s="3"/>
      <c r="F123" s="3"/>
    </row>
    <row r="124" spans="5:6" ht="15.75" customHeight="1" x14ac:dyDescent="0.25">
      <c r="E124" s="3"/>
      <c r="F124" s="3"/>
    </row>
    <row r="125" spans="5:6" ht="15.75" customHeight="1" x14ac:dyDescent="0.25">
      <c r="E125" s="3"/>
      <c r="F125" s="3"/>
    </row>
    <row r="126" spans="5:6" ht="15.75" customHeight="1" x14ac:dyDescent="0.25">
      <c r="E126" s="3"/>
      <c r="F126" s="3"/>
    </row>
    <row r="127" spans="5:6" ht="15.75" customHeight="1" x14ac:dyDescent="0.25">
      <c r="E127" s="3"/>
      <c r="F127" s="3"/>
    </row>
    <row r="128" spans="5:6" ht="15.75" customHeight="1" x14ac:dyDescent="0.25">
      <c r="E128" s="3"/>
      <c r="F128" s="3"/>
    </row>
    <row r="129" spans="5:6" ht="15.75" customHeight="1" x14ac:dyDescent="0.25">
      <c r="E129" s="3"/>
      <c r="F129" s="3"/>
    </row>
    <row r="130" spans="5:6" ht="15.75" customHeight="1" x14ac:dyDescent="0.25">
      <c r="E130" s="3"/>
      <c r="F130" s="3"/>
    </row>
    <row r="131" spans="5:6" ht="15.75" customHeight="1" x14ac:dyDescent="0.25">
      <c r="E131" s="3"/>
      <c r="F131" s="3"/>
    </row>
    <row r="132" spans="5:6" ht="15.75" customHeight="1" x14ac:dyDescent="0.25">
      <c r="E132" s="3"/>
      <c r="F132" s="3"/>
    </row>
    <row r="133" spans="5:6" ht="15.75" customHeight="1" x14ac:dyDescent="0.25">
      <c r="E133" s="3"/>
      <c r="F133" s="3"/>
    </row>
    <row r="134" spans="5:6" ht="15.75" customHeight="1" x14ac:dyDescent="0.25">
      <c r="E134" s="3"/>
      <c r="F134" s="3"/>
    </row>
    <row r="135" spans="5:6" ht="15.75" customHeight="1" x14ac:dyDescent="0.25">
      <c r="E135" s="3"/>
      <c r="F135" s="3"/>
    </row>
    <row r="136" spans="5:6" ht="15.75" customHeight="1" x14ac:dyDescent="0.25">
      <c r="E136" s="3"/>
      <c r="F136" s="3"/>
    </row>
    <row r="137" spans="5:6" ht="15.75" customHeight="1" x14ac:dyDescent="0.25">
      <c r="E137" s="3"/>
      <c r="F137" s="3"/>
    </row>
    <row r="138" spans="5:6" ht="15.75" customHeight="1" x14ac:dyDescent="0.25">
      <c r="E138" s="3"/>
      <c r="F138" s="3"/>
    </row>
    <row r="139" spans="5:6" ht="15.75" customHeight="1" x14ac:dyDescent="0.25">
      <c r="E139" s="3"/>
      <c r="F139" s="3"/>
    </row>
    <row r="140" spans="5:6" ht="15.75" customHeight="1" x14ac:dyDescent="0.25">
      <c r="E140" s="3"/>
      <c r="F140" s="3"/>
    </row>
    <row r="141" spans="5:6" ht="15.75" customHeight="1" x14ac:dyDescent="0.25">
      <c r="E141" s="3"/>
      <c r="F141" s="3"/>
    </row>
    <row r="142" spans="5:6" ht="15.75" customHeight="1" x14ac:dyDescent="0.25">
      <c r="E142" s="3"/>
      <c r="F142" s="3"/>
    </row>
    <row r="143" spans="5:6" ht="15.75" customHeight="1" x14ac:dyDescent="0.25">
      <c r="E143" s="3"/>
      <c r="F143" s="3"/>
    </row>
    <row r="144" spans="5:6" ht="15.75" customHeight="1" x14ac:dyDescent="0.25">
      <c r="E144" s="3"/>
      <c r="F144" s="3"/>
    </row>
    <row r="145" spans="5:6" ht="15.75" customHeight="1" x14ac:dyDescent="0.25">
      <c r="E145" s="3"/>
      <c r="F145" s="3"/>
    </row>
    <row r="146" spans="5:6" ht="15.75" customHeight="1" x14ac:dyDescent="0.25">
      <c r="E146" s="3"/>
      <c r="F146" s="3"/>
    </row>
    <row r="147" spans="5:6" ht="15.75" customHeight="1" x14ac:dyDescent="0.25">
      <c r="E147" s="3"/>
      <c r="F147" s="3"/>
    </row>
    <row r="148" spans="5:6" ht="15.75" customHeight="1" x14ac:dyDescent="0.25">
      <c r="E148" s="3"/>
      <c r="F148" s="3"/>
    </row>
    <row r="149" spans="5:6" ht="15.75" customHeight="1" x14ac:dyDescent="0.25">
      <c r="E149" s="3"/>
      <c r="F149" s="3"/>
    </row>
    <row r="150" spans="5:6" ht="15.75" customHeight="1" x14ac:dyDescent="0.25">
      <c r="E150" s="3"/>
      <c r="F150" s="3"/>
    </row>
    <row r="151" spans="5:6" ht="15.75" customHeight="1" x14ac:dyDescent="0.25">
      <c r="E151" s="3"/>
      <c r="F151" s="3"/>
    </row>
    <row r="152" spans="5:6" ht="15.75" customHeight="1" x14ac:dyDescent="0.25">
      <c r="E152" s="3"/>
      <c r="F152" s="3"/>
    </row>
    <row r="153" spans="5:6" ht="15.75" customHeight="1" x14ac:dyDescent="0.25">
      <c r="E153" s="3"/>
      <c r="F153" s="3"/>
    </row>
    <row r="154" spans="5:6" ht="15.75" customHeight="1" x14ac:dyDescent="0.25">
      <c r="E154" s="3"/>
      <c r="F154" s="3"/>
    </row>
    <row r="155" spans="5:6" ht="15.75" customHeight="1" x14ac:dyDescent="0.25">
      <c r="E155" s="3"/>
      <c r="F155" s="3"/>
    </row>
    <row r="156" spans="5:6" ht="15.75" customHeight="1" x14ac:dyDescent="0.25">
      <c r="E156" s="3"/>
      <c r="F156" s="3"/>
    </row>
    <row r="157" spans="5:6" ht="15.75" customHeight="1" x14ac:dyDescent="0.25">
      <c r="E157" s="3"/>
      <c r="F157" s="3"/>
    </row>
    <row r="158" spans="5:6" ht="15.75" customHeight="1" x14ac:dyDescent="0.25">
      <c r="E158" s="3"/>
      <c r="F158" s="3"/>
    </row>
    <row r="159" spans="5:6" ht="15.75" customHeight="1" x14ac:dyDescent="0.25">
      <c r="E159" s="3"/>
      <c r="F159" s="3"/>
    </row>
    <row r="160" spans="5:6" ht="15.75" customHeight="1" x14ac:dyDescent="0.25">
      <c r="E160" s="3"/>
      <c r="F160" s="3"/>
    </row>
    <row r="161" spans="5:6" ht="15.75" customHeight="1" x14ac:dyDescent="0.25">
      <c r="E161" s="3"/>
      <c r="F161" s="3"/>
    </row>
    <row r="162" spans="5:6" ht="15.75" customHeight="1" x14ac:dyDescent="0.25">
      <c r="E162" s="3"/>
      <c r="F162" s="3"/>
    </row>
    <row r="163" spans="5:6" ht="15.75" customHeight="1" x14ac:dyDescent="0.25">
      <c r="E163" s="3"/>
      <c r="F163" s="3"/>
    </row>
    <row r="164" spans="5:6" ht="15.75" customHeight="1" x14ac:dyDescent="0.25">
      <c r="E164" s="3"/>
      <c r="F164" s="3"/>
    </row>
    <row r="165" spans="5:6" ht="15.75" customHeight="1" x14ac:dyDescent="0.25">
      <c r="E165" s="3"/>
      <c r="F165" s="3"/>
    </row>
    <row r="166" spans="5:6" ht="15.75" customHeight="1" x14ac:dyDescent="0.25">
      <c r="E166" s="3"/>
      <c r="F166" s="3"/>
    </row>
    <row r="167" spans="5:6" ht="15.75" customHeight="1" x14ac:dyDescent="0.25">
      <c r="E167" s="3"/>
      <c r="F167" s="3"/>
    </row>
    <row r="168" spans="5:6" ht="15.75" customHeight="1" x14ac:dyDescent="0.25">
      <c r="E168" s="3"/>
      <c r="F168" s="3"/>
    </row>
    <row r="169" spans="5:6" ht="15.75" customHeight="1" x14ac:dyDescent="0.25">
      <c r="E169" s="3"/>
      <c r="F169" s="3"/>
    </row>
    <row r="170" spans="5:6" ht="15.75" customHeight="1" x14ac:dyDescent="0.25">
      <c r="E170" s="3"/>
      <c r="F170" s="3"/>
    </row>
    <row r="171" spans="5:6" ht="15.75" customHeight="1" x14ac:dyDescent="0.25">
      <c r="E171" s="3"/>
      <c r="F171" s="3"/>
    </row>
    <row r="172" spans="5:6" ht="15.75" customHeight="1" x14ac:dyDescent="0.25">
      <c r="E172" s="3"/>
      <c r="F172" s="3"/>
    </row>
    <row r="173" spans="5:6" ht="15.75" customHeight="1" x14ac:dyDescent="0.25">
      <c r="E173" s="3"/>
      <c r="F173" s="3"/>
    </row>
    <row r="174" spans="5:6" ht="15.75" customHeight="1" x14ac:dyDescent="0.25">
      <c r="E174" s="3"/>
      <c r="F174" s="3"/>
    </row>
    <row r="175" spans="5:6" ht="15.75" customHeight="1" x14ac:dyDescent="0.25">
      <c r="E175" s="3"/>
      <c r="F175" s="3"/>
    </row>
    <row r="176" spans="5:6" ht="15.75" customHeight="1" x14ac:dyDescent="0.25">
      <c r="E176" s="3"/>
      <c r="F176" s="3"/>
    </row>
    <row r="177" spans="5:6" ht="15.75" customHeight="1" x14ac:dyDescent="0.25">
      <c r="E177" s="3"/>
      <c r="F177" s="3"/>
    </row>
    <row r="178" spans="5:6" ht="15.75" customHeight="1" x14ac:dyDescent="0.25">
      <c r="E178" s="3"/>
      <c r="F178" s="3"/>
    </row>
    <row r="179" spans="5:6" ht="15.75" customHeight="1" x14ac:dyDescent="0.25">
      <c r="E179" s="3"/>
      <c r="F179" s="3"/>
    </row>
    <row r="180" spans="5:6" ht="15.75" customHeight="1" x14ac:dyDescent="0.25">
      <c r="E180" s="3"/>
      <c r="F180" s="3"/>
    </row>
    <row r="181" spans="5:6" ht="15.75" customHeight="1" x14ac:dyDescent="0.25">
      <c r="E181" s="3"/>
      <c r="F181" s="3"/>
    </row>
    <row r="182" spans="5:6" ht="15.75" customHeight="1" x14ac:dyDescent="0.25">
      <c r="E182" s="3"/>
      <c r="F182" s="3"/>
    </row>
    <row r="183" spans="5:6" ht="15.75" customHeight="1" x14ac:dyDescent="0.25">
      <c r="E183" s="3"/>
      <c r="F183" s="3"/>
    </row>
    <row r="184" spans="5:6" ht="15.75" customHeight="1" x14ac:dyDescent="0.25">
      <c r="E184" s="3"/>
      <c r="F184" s="3"/>
    </row>
    <row r="185" spans="5:6" ht="15.75" customHeight="1" x14ac:dyDescent="0.25">
      <c r="E185" s="3"/>
      <c r="F185" s="3"/>
    </row>
    <row r="186" spans="5:6" ht="15.75" customHeight="1" x14ac:dyDescent="0.25">
      <c r="E186" s="3"/>
      <c r="F186" s="3"/>
    </row>
    <row r="187" spans="5:6" ht="15.75" customHeight="1" x14ac:dyDescent="0.25">
      <c r="E187" s="3"/>
      <c r="F187" s="3"/>
    </row>
    <row r="188" spans="5:6" ht="15.75" customHeight="1" x14ac:dyDescent="0.25">
      <c r="E188" s="3"/>
      <c r="F188" s="3"/>
    </row>
    <row r="189" spans="5:6" ht="15.75" customHeight="1" x14ac:dyDescent="0.25">
      <c r="E189" s="3"/>
      <c r="F189" s="3"/>
    </row>
    <row r="190" spans="5:6" ht="15.75" customHeight="1" x14ac:dyDescent="0.25">
      <c r="E190" s="3"/>
      <c r="F190" s="3"/>
    </row>
    <row r="191" spans="5:6" ht="15.75" customHeight="1" x14ac:dyDescent="0.25">
      <c r="E191" s="3"/>
      <c r="F191" s="3"/>
    </row>
    <row r="192" spans="5:6" ht="15.75" customHeight="1" x14ac:dyDescent="0.25">
      <c r="E192" s="3"/>
      <c r="F192" s="3"/>
    </row>
    <row r="193" spans="5:6" ht="15.75" customHeight="1" x14ac:dyDescent="0.25">
      <c r="E193" s="3"/>
      <c r="F193" s="3"/>
    </row>
    <row r="194" spans="5:6" ht="15.75" customHeight="1" x14ac:dyDescent="0.25">
      <c r="E194" s="3"/>
      <c r="F194" s="3"/>
    </row>
    <row r="195" spans="5:6" ht="15.75" customHeight="1" x14ac:dyDescent="0.25">
      <c r="E195" s="3"/>
      <c r="F195" s="3"/>
    </row>
    <row r="196" spans="5:6" ht="15.75" customHeight="1" x14ac:dyDescent="0.25">
      <c r="E196" s="3"/>
      <c r="F196" s="3"/>
    </row>
    <row r="197" spans="5:6" ht="15.75" customHeight="1" x14ac:dyDescent="0.25">
      <c r="E197" s="3"/>
      <c r="F197" s="3"/>
    </row>
    <row r="198" spans="5:6" ht="15.75" customHeight="1" x14ac:dyDescent="0.25">
      <c r="E198" s="3"/>
      <c r="F198" s="3"/>
    </row>
    <row r="199" spans="5:6" ht="15.75" customHeight="1" x14ac:dyDescent="0.25">
      <c r="E199" s="3"/>
      <c r="F199" s="3"/>
    </row>
    <row r="200" spans="5:6" ht="15.75" customHeight="1" x14ac:dyDescent="0.25">
      <c r="E200" s="3"/>
      <c r="F200" s="3"/>
    </row>
    <row r="201" spans="5:6" ht="15.75" customHeight="1" x14ac:dyDescent="0.25">
      <c r="E201" s="3"/>
      <c r="F201" s="3"/>
    </row>
    <row r="202" spans="5:6" ht="15.75" customHeight="1" x14ac:dyDescent="0.25">
      <c r="E202" s="3"/>
      <c r="F202" s="3"/>
    </row>
    <row r="203" spans="5:6" ht="15.75" customHeight="1" x14ac:dyDescent="0.25">
      <c r="E203" s="3"/>
      <c r="F203" s="3"/>
    </row>
    <row r="204" spans="5:6" ht="15.75" customHeight="1" x14ac:dyDescent="0.25">
      <c r="E204" s="3"/>
      <c r="F204" s="3"/>
    </row>
    <row r="205" spans="5:6" ht="15.75" customHeight="1" x14ac:dyDescent="0.25">
      <c r="E205" s="3"/>
      <c r="F205" s="3"/>
    </row>
    <row r="206" spans="5:6" ht="15.75" customHeight="1" x14ac:dyDescent="0.25">
      <c r="E206" s="3"/>
      <c r="F206" s="3"/>
    </row>
    <row r="207" spans="5:6" ht="15.75" customHeight="1" x14ac:dyDescent="0.25">
      <c r="E207" s="3"/>
      <c r="F207" s="3"/>
    </row>
    <row r="208" spans="5:6" ht="15.75" customHeight="1" x14ac:dyDescent="0.25">
      <c r="E208" s="3"/>
      <c r="F208" s="3"/>
    </row>
    <row r="209" spans="5:6" ht="15.75" customHeight="1" x14ac:dyDescent="0.25">
      <c r="E209" s="3"/>
      <c r="F209" s="3"/>
    </row>
    <row r="210" spans="5:6" ht="15.75" customHeight="1" x14ac:dyDescent="0.25">
      <c r="E210" s="3"/>
      <c r="F210" s="3"/>
    </row>
    <row r="211" spans="5:6" ht="15.75" customHeight="1" x14ac:dyDescent="0.25">
      <c r="E211" s="3"/>
      <c r="F211" s="3"/>
    </row>
    <row r="212" spans="5:6" ht="15.75" customHeight="1" x14ac:dyDescent="0.25">
      <c r="E212" s="3"/>
      <c r="F212" s="3"/>
    </row>
    <row r="213" spans="5:6" ht="15.75" customHeight="1" x14ac:dyDescent="0.25">
      <c r="E213" s="3"/>
      <c r="F213" s="3"/>
    </row>
    <row r="214" spans="5:6" ht="15.75" customHeight="1" x14ac:dyDescent="0.25">
      <c r="E214" s="3"/>
      <c r="F214" s="3"/>
    </row>
    <row r="215" spans="5:6" ht="15.75" customHeight="1" x14ac:dyDescent="0.25">
      <c r="E215" s="3"/>
      <c r="F215" s="3"/>
    </row>
    <row r="216" spans="5:6" ht="15.75" customHeight="1" x14ac:dyDescent="0.25">
      <c r="E216" s="3"/>
      <c r="F216" s="3"/>
    </row>
    <row r="217" spans="5:6" ht="15.75" customHeight="1" x14ac:dyDescent="0.25"/>
    <row r="218" spans="5:6" ht="15.75" customHeight="1" x14ac:dyDescent="0.25"/>
    <row r="219" spans="5:6" ht="15.75" customHeight="1" x14ac:dyDescent="0.25"/>
    <row r="220" spans="5:6" ht="15.75" customHeight="1" x14ac:dyDescent="0.25"/>
    <row r="221" spans="5:6" ht="15.75" customHeight="1" x14ac:dyDescent="0.25"/>
    <row r="222" spans="5:6" ht="15.75" customHeight="1" x14ac:dyDescent="0.25"/>
    <row r="223" spans="5:6" ht="15.75" customHeight="1" x14ac:dyDescent="0.25"/>
    <row r="224" spans="5: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1">
    <mergeCell ref="A23:J23"/>
  </mergeCells>
  <pageMargins left="0.51" right="0.70866141732283472" top="0.64" bottom="1.03" header="0" footer="0"/>
  <pageSetup paperSize="5" scale="54" orientation="landscape" r:id="rId1"/>
  <headerFooter>
    <oddFooter>&amp;LE: 21/09/2022    &amp;RPágina 1 de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8.140625" customWidth="1"/>
    <col min="2" max="2" width="16.42578125" customWidth="1"/>
    <col min="3" max="3" width="86.42578125" customWidth="1"/>
    <col min="4" max="6" width="10" customWidth="1"/>
  </cols>
  <sheetData>
    <row r="1" spans="1:26" x14ac:dyDescent="0.25">
      <c r="A1" s="179" t="s">
        <v>77</v>
      </c>
      <c r="B1" s="180"/>
      <c r="C1" s="18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x14ac:dyDescent="0.25">
      <c r="A2" s="182" t="s">
        <v>78</v>
      </c>
      <c r="B2" s="183"/>
      <c r="C2" s="14" t="s">
        <v>79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8.5" customHeight="1" x14ac:dyDescent="0.25">
      <c r="A3" s="184" t="s">
        <v>80</v>
      </c>
      <c r="B3" s="183"/>
      <c r="C3" s="15" t="s">
        <v>81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4.5" customHeight="1" x14ac:dyDescent="0.25">
      <c r="A4" s="185" t="s">
        <v>2</v>
      </c>
      <c r="B4" s="186"/>
      <c r="C4" s="183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4.5" customHeight="1" x14ac:dyDescent="0.25">
      <c r="A5" s="187" t="s">
        <v>6</v>
      </c>
      <c r="B5" s="188"/>
      <c r="C5" s="16" t="s">
        <v>82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4.5" customHeight="1" x14ac:dyDescent="0.25">
      <c r="A6" s="189" t="s">
        <v>7</v>
      </c>
      <c r="B6" s="190"/>
      <c r="C6" s="17" t="s">
        <v>83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4.5" customHeight="1" x14ac:dyDescent="0.25">
      <c r="A7" s="189" t="s">
        <v>8</v>
      </c>
      <c r="B7" s="190"/>
      <c r="C7" s="17" t="s">
        <v>84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4.5" customHeight="1" x14ac:dyDescent="0.25">
      <c r="A8" s="189" t="s">
        <v>9</v>
      </c>
      <c r="B8" s="190"/>
      <c r="C8" s="17" t="s">
        <v>85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4.5" customHeight="1" x14ac:dyDescent="0.25">
      <c r="A9" s="202" t="s">
        <v>10</v>
      </c>
      <c r="B9" s="193"/>
      <c r="C9" s="18" t="s">
        <v>86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9.25" customHeight="1" x14ac:dyDescent="0.25">
      <c r="A10" s="203" t="s">
        <v>3</v>
      </c>
      <c r="B10" s="186"/>
      <c r="C10" s="18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57.75" customHeight="1" x14ac:dyDescent="0.25">
      <c r="A11" s="204" t="s">
        <v>11</v>
      </c>
      <c r="B11" s="205"/>
      <c r="C11" s="16" t="s">
        <v>87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90" customHeight="1" x14ac:dyDescent="0.25">
      <c r="A12" s="191" t="s">
        <v>12</v>
      </c>
      <c r="B12" s="190"/>
      <c r="C12" s="17" t="s">
        <v>88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57" customHeight="1" x14ac:dyDescent="0.25">
      <c r="A13" s="191" t="s">
        <v>13</v>
      </c>
      <c r="B13" s="190"/>
      <c r="C13" s="17" t="s">
        <v>89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7" customHeight="1" x14ac:dyDescent="0.25">
      <c r="A14" s="191" t="s">
        <v>14</v>
      </c>
      <c r="B14" s="190"/>
      <c r="C14" s="19" t="s">
        <v>90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7" customHeight="1" x14ac:dyDescent="0.25">
      <c r="A15" s="191" t="s">
        <v>15</v>
      </c>
      <c r="B15" s="190"/>
      <c r="C15" s="19" t="s">
        <v>91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192" t="s">
        <v>16</v>
      </c>
      <c r="B16" s="193"/>
      <c r="C16" s="20" t="s">
        <v>92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194" t="s">
        <v>4</v>
      </c>
      <c r="B17" s="186"/>
      <c r="C17" s="18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0" customHeight="1" x14ac:dyDescent="0.25">
      <c r="A18" s="195" t="s">
        <v>17</v>
      </c>
      <c r="B18" s="21" t="s">
        <v>93</v>
      </c>
      <c r="C18" s="198" t="s">
        <v>94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45" customHeight="1" x14ac:dyDescent="0.25">
      <c r="A19" s="196"/>
      <c r="B19" s="22" t="s">
        <v>95</v>
      </c>
      <c r="C19" s="19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.75" customHeight="1" x14ac:dyDescent="0.25">
      <c r="A20" s="196"/>
      <c r="B20" s="22" t="s">
        <v>96</v>
      </c>
      <c r="C20" s="19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1.75" customHeight="1" x14ac:dyDescent="0.25">
      <c r="A21" s="197"/>
      <c r="B21" s="23" t="s">
        <v>97</v>
      </c>
      <c r="C21" s="20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4.75" customHeight="1" x14ac:dyDescent="0.25">
      <c r="A22" s="184" t="s">
        <v>5</v>
      </c>
      <c r="B22" s="183"/>
      <c r="C22" s="24" t="s">
        <v>98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58.5" customHeight="1" x14ac:dyDescent="0.25">
      <c r="A24" s="201" t="s">
        <v>99</v>
      </c>
      <c r="B24" s="186"/>
      <c r="C24" s="18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21">
    <mergeCell ref="A18:A21"/>
    <mergeCell ref="C18:C21"/>
    <mergeCell ref="A22:B22"/>
    <mergeCell ref="A24:C24"/>
    <mergeCell ref="A8:B8"/>
    <mergeCell ref="A9:B9"/>
    <mergeCell ref="A10:C10"/>
    <mergeCell ref="A11:B11"/>
    <mergeCell ref="A12:B12"/>
    <mergeCell ref="A13:B13"/>
    <mergeCell ref="A14:B14"/>
    <mergeCell ref="A6:B6"/>
    <mergeCell ref="A7:B7"/>
    <mergeCell ref="A15:B15"/>
    <mergeCell ref="A16:B16"/>
    <mergeCell ref="A17:C17"/>
    <mergeCell ref="A1:C1"/>
    <mergeCell ref="A2:B2"/>
    <mergeCell ref="A3:B3"/>
    <mergeCell ref="A4:C4"/>
    <mergeCell ref="A5:B5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6"/>
  <sheetViews>
    <sheetView showGridLines="0" tabSelected="1" zoomScale="78" zoomScaleNormal="78" workbookViewId="0">
      <pane ySplit="7" topLeftCell="A32" activePane="bottomLeft" state="frozen"/>
      <selection activeCell="L1" sqref="L1"/>
      <selection pane="bottomLeft" activeCell="A33" sqref="A33"/>
    </sheetView>
  </sheetViews>
  <sheetFormatPr baseColWidth="10" defaultColWidth="14.42578125" defaultRowHeight="15" customHeight="1" x14ac:dyDescent="0.25"/>
  <cols>
    <col min="1" max="1" width="14.42578125" style="138"/>
    <col min="2" max="2" width="5.7109375" customWidth="1"/>
    <col min="3" max="3" width="21" customWidth="1"/>
    <col min="4" max="4" width="5.7109375" customWidth="1"/>
    <col min="5" max="5" width="21" customWidth="1"/>
    <col min="6" max="6" width="18.28515625" customWidth="1"/>
    <col min="7" max="7" width="5.7109375" customWidth="1"/>
    <col min="8" max="8" width="21" customWidth="1"/>
    <col min="9" max="9" width="53.7109375" customWidth="1"/>
    <col min="10" max="10" width="27.7109375" customWidth="1"/>
    <col min="11" max="11" width="36.7109375" style="142" customWidth="1"/>
    <col min="12" max="12" width="22.28515625" customWidth="1"/>
    <col min="13" max="13" width="21.7109375" customWidth="1"/>
    <col min="14" max="14" width="20.140625" style="142" customWidth="1"/>
    <col min="15" max="15" width="26.140625" customWidth="1"/>
    <col min="16" max="16" width="22.7109375" customWidth="1"/>
    <col min="17" max="17" width="21.7109375" customWidth="1"/>
    <col min="18" max="19" width="19.42578125" customWidth="1"/>
    <col min="20" max="20" width="23.140625" customWidth="1"/>
    <col min="21" max="21" width="25" bestFit="1" customWidth="1"/>
    <col min="22" max="22" width="19.42578125" customWidth="1"/>
    <col min="23" max="23" width="10" customWidth="1"/>
    <col min="24" max="24" width="26" customWidth="1"/>
    <col min="25" max="42" width="14.140625" customWidth="1"/>
  </cols>
  <sheetData>
    <row r="1" spans="1:42" ht="18" customHeight="1" thickBot="1" x14ac:dyDescent="0.3"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1"/>
      <c r="P1" s="2"/>
      <c r="Q1" s="2"/>
      <c r="R1" s="2"/>
      <c r="S1" s="2"/>
    </row>
    <row r="2" spans="1:42" ht="30" customHeight="1" thickBot="1" x14ac:dyDescent="0.3">
      <c r="B2" s="214"/>
      <c r="C2" s="214"/>
      <c r="D2" s="215"/>
      <c r="E2" s="217" t="s">
        <v>0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  <c r="S2" s="114"/>
      <c r="T2" s="220" t="s">
        <v>1</v>
      </c>
      <c r="U2" s="221"/>
      <c r="V2" s="222"/>
    </row>
    <row r="3" spans="1:42" ht="29.25" customHeight="1" thickBot="1" x14ac:dyDescent="0.3">
      <c r="B3" s="216"/>
      <c r="C3" s="216"/>
      <c r="D3" s="200"/>
      <c r="E3" s="223" t="s">
        <v>168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00"/>
      <c r="S3" s="109"/>
      <c r="T3" s="224" t="s">
        <v>145</v>
      </c>
      <c r="U3" s="225"/>
      <c r="V3" s="226"/>
    </row>
    <row r="4" spans="1:42" ht="13.5" customHeight="1" thickBot="1" x14ac:dyDescent="0.4">
      <c r="H4" s="3"/>
      <c r="I4" s="3"/>
      <c r="J4" s="115"/>
      <c r="K4" s="175"/>
      <c r="L4" s="115"/>
      <c r="M4" s="115"/>
      <c r="N4" s="175"/>
      <c r="O4" s="115"/>
      <c r="P4" s="115"/>
      <c r="Q4" s="115"/>
      <c r="R4" s="115"/>
      <c r="S4" s="115"/>
      <c r="V4" s="116"/>
    </row>
    <row r="5" spans="1:42" ht="21" customHeight="1" thickBot="1" x14ac:dyDescent="0.3">
      <c r="B5" s="235" t="s">
        <v>2</v>
      </c>
      <c r="C5" s="218"/>
      <c r="D5" s="218"/>
      <c r="E5" s="218"/>
      <c r="F5" s="218"/>
      <c r="G5" s="218"/>
      <c r="H5" s="218"/>
      <c r="I5" s="219"/>
      <c r="J5" s="236" t="s">
        <v>3</v>
      </c>
      <c r="K5" s="218"/>
      <c r="L5" s="218"/>
      <c r="M5" s="218"/>
      <c r="N5" s="218"/>
      <c r="O5" s="218"/>
      <c r="P5" s="227" t="s">
        <v>4</v>
      </c>
      <c r="Q5" s="228"/>
      <c r="R5" s="228"/>
      <c r="S5" s="228"/>
      <c r="T5" s="228"/>
      <c r="U5" s="229"/>
      <c r="V5" s="206" t="s">
        <v>5</v>
      </c>
    </row>
    <row r="6" spans="1:42" ht="29.25" customHeight="1" x14ac:dyDescent="0.25">
      <c r="B6" s="208" t="s">
        <v>6</v>
      </c>
      <c r="C6" s="209"/>
      <c r="D6" s="211" t="s">
        <v>7</v>
      </c>
      <c r="E6" s="209"/>
      <c r="F6" s="241" t="s">
        <v>8</v>
      </c>
      <c r="G6" s="211" t="s">
        <v>9</v>
      </c>
      <c r="H6" s="209"/>
      <c r="I6" s="242" t="s">
        <v>10</v>
      </c>
      <c r="J6" s="244" t="s">
        <v>11</v>
      </c>
      <c r="K6" s="233" t="s">
        <v>12</v>
      </c>
      <c r="L6" s="239" t="s">
        <v>166</v>
      </c>
      <c r="M6" s="239" t="s">
        <v>14</v>
      </c>
      <c r="N6" s="233" t="s">
        <v>15</v>
      </c>
      <c r="O6" s="237" t="s">
        <v>152</v>
      </c>
      <c r="P6" s="230" t="s">
        <v>17</v>
      </c>
      <c r="Q6" s="231"/>
      <c r="R6" s="231"/>
      <c r="S6" s="231"/>
      <c r="T6" s="231"/>
      <c r="U6" s="232"/>
      <c r="V6" s="207"/>
    </row>
    <row r="7" spans="1:42" ht="33.75" customHeight="1" x14ac:dyDescent="0.25">
      <c r="B7" s="210"/>
      <c r="C7" s="209"/>
      <c r="D7" s="212"/>
      <c r="E7" s="209"/>
      <c r="F7" s="240"/>
      <c r="G7" s="212"/>
      <c r="H7" s="209"/>
      <c r="I7" s="243"/>
      <c r="J7" s="196"/>
      <c r="K7" s="234"/>
      <c r="L7" s="240"/>
      <c r="M7" s="240"/>
      <c r="N7" s="234"/>
      <c r="O7" s="212"/>
      <c r="P7" s="164" t="s">
        <v>18</v>
      </c>
      <c r="Q7" s="165" t="s">
        <v>19</v>
      </c>
      <c r="R7" s="165" t="s">
        <v>142</v>
      </c>
      <c r="S7" s="165" t="s">
        <v>143</v>
      </c>
      <c r="T7" s="165" t="s">
        <v>21</v>
      </c>
      <c r="U7" s="166" t="s">
        <v>144</v>
      </c>
      <c r="V7" s="207"/>
      <c r="X7" s="4"/>
      <c r="Y7" s="4"/>
      <c r="Z7" s="4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s="142" customFormat="1" ht="101.45" customHeight="1" x14ac:dyDescent="0.25">
      <c r="B8" s="144">
        <v>3</v>
      </c>
      <c r="C8" s="145" t="s">
        <v>22</v>
      </c>
      <c r="D8" s="144">
        <v>7</v>
      </c>
      <c r="E8" s="145" t="s">
        <v>23</v>
      </c>
      <c r="F8" s="145" t="s">
        <v>24</v>
      </c>
      <c r="G8" s="144">
        <v>25</v>
      </c>
      <c r="H8" s="145" t="s">
        <v>25</v>
      </c>
      <c r="I8" s="145" t="s">
        <v>26</v>
      </c>
      <c r="J8" s="140" t="s">
        <v>160</v>
      </c>
      <c r="K8" s="145" t="s">
        <v>167</v>
      </c>
      <c r="L8" s="146"/>
      <c r="M8" s="145" t="s">
        <v>29</v>
      </c>
      <c r="N8" s="147">
        <v>110000000</v>
      </c>
      <c r="O8" s="147">
        <v>50000000</v>
      </c>
      <c r="P8" s="147">
        <f>+O8</f>
        <v>50000000</v>
      </c>
      <c r="Q8" s="148"/>
      <c r="R8" s="148">
        <v>1</v>
      </c>
      <c r="S8" s="148"/>
      <c r="T8" s="149">
        <f>P8</f>
        <v>50000000</v>
      </c>
      <c r="U8" s="149"/>
      <c r="V8" s="144" t="s">
        <v>30</v>
      </c>
      <c r="Z8" s="143"/>
    </row>
    <row r="9" spans="1:42" s="142" customFormat="1" ht="76.5" x14ac:dyDescent="0.25">
      <c r="B9" s="144">
        <v>3</v>
      </c>
      <c r="C9" s="145" t="s">
        <v>22</v>
      </c>
      <c r="D9" s="144">
        <v>7</v>
      </c>
      <c r="E9" s="145" t="s">
        <v>23</v>
      </c>
      <c r="F9" s="145" t="s">
        <v>24</v>
      </c>
      <c r="G9" s="144">
        <v>25</v>
      </c>
      <c r="H9" s="145" t="s">
        <v>25</v>
      </c>
      <c r="I9" s="145" t="s">
        <v>26</v>
      </c>
      <c r="J9" s="140" t="s">
        <v>160</v>
      </c>
      <c r="K9" s="145" t="s">
        <v>167</v>
      </c>
      <c r="L9" s="146"/>
      <c r="M9" s="145" t="s">
        <v>29</v>
      </c>
      <c r="N9" s="147">
        <v>110000000</v>
      </c>
      <c r="O9" s="147">
        <v>50000000</v>
      </c>
      <c r="P9" s="147">
        <f>+O9</f>
        <v>50000000</v>
      </c>
      <c r="Q9" s="148"/>
      <c r="R9" s="148">
        <v>1</v>
      </c>
      <c r="S9" s="148"/>
      <c r="T9" s="149">
        <f t="shared" ref="T9:T32" si="0">P9</f>
        <v>50000000</v>
      </c>
      <c r="U9" s="149"/>
      <c r="V9" s="144" t="s">
        <v>30</v>
      </c>
    </row>
    <row r="10" spans="1:42" s="142" customFormat="1" ht="76.5" x14ac:dyDescent="0.25">
      <c r="B10" s="144">
        <v>3</v>
      </c>
      <c r="C10" s="145" t="s">
        <v>22</v>
      </c>
      <c r="D10" s="144">
        <v>7</v>
      </c>
      <c r="E10" s="145" t="s">
        <v>23</v>
      </c>
      <c r="F10" s="145" t="s">
        <v>24</v>
      </c>
      <c r="G10" s="144">
        <v>25</v>
      </c>
      <c r="H10" s="145" t="s">
        <v>25</v>
      </c>
      <c r="I10" s="145" t="s">
        <v>26</v>
      </c>
      <c r="J10" s="140" t="s">
        <v>160</v>
      </c>
      <c r="K10" s="145" t="s">
        <v>167</v>
      </c>
      <c r="L10" s="146"/>
      <c r="M10" s="145" t="s">
        <v>29</v>
      </c>
      <c r="N10" s="147">
        <v>110000000</v>
      </c>
      <c r="O10" s="147">
        <v>10000000</v>
      </c>
      <c r="P10" s="147">
        <f>+O10</f>
        <v>10000000</v>
      </c>
      <c r="Q10" s="148"/>
      <c r="R10" s="148">
        <v>6</v>
      </c>
      <c r="S10" s="148"/>
      <c r="T10" s="149">
        <f t="shared" si="0"/>
        <v>10000000</v>
      </c>
      <c r="U10" s="149"/>
      <c r="V10" s="144" t="s">
        <v>30</v>
      </c>
    </row>
    <row r="11" spans="1:42" s="142" customFormat="1" ht="102" x14ac:dyDescent="0.25">
      <c r="A11" s="142">
        <v>1</v>
      </c>
      <c r="B11" s="144">
        <v>4</v>
      </c>
      <c r="C11" s="145" t="s">
        <v>35</v>
      </c>
      <c r="D11" s="144">
        <v>9</v>
      </c>
      <c r="E11" s="145" t="s">
        <v>36</v>
      </c>
      <c r="F11" s="145" t="s">
        <v>37</v>
      </c>
      <c r="G11" s="144">
        <v>31</v>
      </c>
      <c r="H11" s="145" t="s">
        <v>38</v>
      </c>
      <c r="I11" s="150" t="s">
        <v>39</v>
      </c>
      <c r="J11" s="151" t="s">
        <v>154</v>
      </c>
      <c r="K11" s="150" t="s">
        <v>131</v>
      </c>
      <c r="L11" s="152"/>
      <c r="M11" s="153" t="s">
        <v>41</v>
      </c>
      <c r="N11" s="154">
        <v>326000000</v>
      </c>
      <c r="O11" s="155">
        <f>P11</f>
        <v>30000000</v>
      </c>
      <c r="P11" s="156">
        <v>30000000</v>
      </c>
      <c r="Q11" s="156"/>
      <c r="R11" s="159">
        <v>12</v>
      </c>
      <c r="S11" s="156"/>
      <c r="T11" s="149">
        <f t="shared" si="0"/>
        <v>30000000</v>
      </c>
      <c r="U11" s="149"/>
      <c r="V11" s="144" t="s">
        <v>42</v>
      </c>
    </row>
    <row r="12" spans="1:42" s="142" customFormat="1" ht="102" x14ac:dyDescent="0.25">
      <c r="A12" s="142">
        <v>2</v>
      </c>
      <c r="B12" s="144">
        <v>4</v>
      </c>
      <c r="C12" s="145" t="s">
        <v>35</v>
      </c>
      <c r="D12" s="144">
        <v>9</v>
      </c>
      <c r="E12" s="145" t="s">
        <v>36</v>
      </c>
      <c r="F12" s="145" t="s">
        <v>37</v>
      </c>
      <c r="G12" s="144">
        <v>31</v>
      </c>
      <c r="H12" s="145" t="s">
        <v>38</v>
      </c>
      <c r="I12" s="145" t="s">
        <v>39</v>
      </c>
      <c r="J12" s="151" t="s">
        <v>154</v>
      </c>
      <c r="K12" s="150" t="s">
        <v>131</v>
      </c>
      <c r="L12" s="152"/>
      <c r="M12" s="145" t="s">
        <v>44</v>
      </c>
      <c r="N12" s="154">
        <v>326000000</v>
      </c>
      <c r="O12" s="156">
        <f>P12</f>
        <v>30000000</v>
      </c>
      <c r="P12" s="156">
        <v>30000000</v>
      </c>
      <c r="Q12" s="156"/>
      <c r="R12" s="159">
        <v>12</v>
      </c>
      <c r="S12" s="156"/>
      <c r="T12" s="149">
        <f t="shared" si="0"/>
        <v>30000000</v>
      </c>
      <c r="U12" s="149"/>
      <c r="V12" s="144" t="s">
        <v>42</v>
      </c>
    </row>
    <row r="13" spans="1:42" s="157" customFormat="1" ht="123.6" customHeight="1" x14ac:dyDescent="0.25">
      <c r="A13" s="157">
        <v>3</v>
      </c>
      <c r="B13" s="144">
        <v>4</v>
      </c>
      <c r="C13" s="145" t="s">
        <v>35</v>
      </c>
      <c r="D13" s="144">
        <v>1</v>
      </c>
      <c r="E13" s="145" t="s">
        <v>65</v>
      </c>
      <c r="F13" s="145" t="s">
        <v>127</v>
      </c>
      <c r="G13" s="144">
        <v>31</v>
      </c>
      <c r="H13" s="145" t="s">
        <v>66</v>
      </c>
      <c r="I13" s="145" t="s">
        <v>67</v>
      </c>
      <c r="J13" s="151" t="s">
        <v>154</v>
      </c>
      <c r="K13" s="150" t="s">
        <v>131</v>
      </c>
      <c r="L13" s="152"/>
      <c r="M13" s="145" t="s">
        <v>129</v>
      </c>
      <c r="N13" s="154">
        <v>326000000</v>
      </c>
      <c r="O13" s="139">
        <f>P13</f>
        <v>30000000</v>
      </c>
      <c r="P13" s="156">
        <v>30000000</v>
      </c>
      <c r="Q13" s="139"/>
      <c r="R13" s="159">
        <v>12</v>
      </c>
      <c r="S13" s="139"/>
      <c r="T13" s="149">
        <f t="shared" si="0"/>
        <v>30000000</v>
      </c>
      <c r="U13" s="158"/>
      <c r="V13" s="144" t="s">
        <v>70</v>
      </c>
    </row>
    <row r="14" spans="1:42" s="157" customFormat="1" ht="123.6" customHeight="1" x14ac:dyDescent="0.25">
      <c r="A14" s="157">
        <v>4</v>
      </c>
      <c r="B14" s="144">
        <v>4</v>
      </c>
      <c r="C14" s="145" t="s">
        <v>35</v>
      </c>
      <c r="D14" s="144">
        <v>1</v>
      </c>
      <c r="E14" s="145" t="s">
        <v>65</v>
      </c>
      <c r="F14" s="145" t="s">
        <v>127</v>
      </c>
      <c r="G14" s="144">
        <v>31</v>
      </c>
      <c r="H14" s="145" t="s">
        <v>66</v>
      </c>
      <c r="I14" s="145" t="s">
        <v>67</v>
      </c>
      <c r="J14" s="151" t="s">
        <v>154</v>
      </c>
      <c r="K14" s="150" t="s">
        <v>131</v>
      </c>
      <c r="L14" s="152"/>
      <c r="M14" s="145" t="s">
        <v>129</v>
      </c>
      <c r="N14" s="154">
        <v>326000000</v>
      </c>
      <c r="O14" s="139">
        <f>P14</f>
        <v>30000000</v>
      </c>
      <c r="P14" s="156">
        <v>30000000</v>
      </c>
      <c r="Q14" s="139"/>
      <c r="R14" s="159">
        <v>12</v>
      </c>
      <c r="S14" s="139"/>
      <c r="T14" s="149">
        <f t="shared" si="0"/>
        <v>30000000</v>
      </c>
      <c r="U14" s="158"/>
      <c r="V14" s="144" t="s">
        <v>70</v>
      </c>
    </row>
    <row r="15" spans="1:42" s="142" customFormat="1" ht="102" x14ac:dyDescent="0.25">
      <c r="A15" s="142">
        <v>5</v>
      </c>
      <c r="B15" s="144">
        <v>4</v>
      </c>
      <c r="C15" s="145" t="s">
        <v>35</v>
      </c>
      <c r="D15" s="144">
        <v>1</v>
      </c>
      <c r="E15" s="145" t="s">
        <v>36</v>
      </c>
      <c r="F15" s="145" t="s">
        <v>127</v>
      </c>
      <c r="G15" s="144">
        <v>31</v>
      </c>
      <c r="H15" s="145" t="s">
        <v>38</v>
      </c>
      <c r="I15" s="150" t="s">
        <v>39</v>
      </c>
      <c r="J15" s="151" t="s">
        <v>162</v>
      </c>
      <c r="K15" s="150" t="s">
        <v>131</v>
      </c>
      <c r="L15" s="152"/>
      <c r="M15" s="153" t="s">
        <v>41</v>
      </c>
      <c r="N15" s="154">
        <v>326000000</v>
      </c>
      <c r="O15" s="156">
        <v>30000000</v>
      </c>
      <c r="P15" s="156">
        <f t="shared" ref="P15:P22" si="1">O15</f>
        <v>30000000</v>
      </c>
      <c r="Q15" s="156"/>
      <c r="R15" s="159">
        <v>12</v>
      </c>
      <c r="S15" s="156"/>
      <c r="T15" s="149">
        <f t="shared" si="0"/>
        <v>30000000</v>
      </c>
      <c r="U15" s="149"/>
      <c r="V15" s="144"/>
    </row>
    <row r="16" spans="1:42" s="142" customFormat="1" ht="102" x14ac:dyDescent="0.25">
      <c r="A16" s="142">
        <v>6</v>
      </c>
      <c r="B16" s="144">
        <v>4</v>
      </c>
      <c r="C16" s="145" t="s">
        <v>35</v>
      </c>
      <c r="D16" s="144">
        <v>1</v>
      </c>
      <c r="E16" s="145" t="s">
        <v>36</v>
      </c>
      <c r="F16" s="145" t="s">
        <v>127</v>
      </c>
      <c r="G16" s="144">
        <v>31</v>
      </c>
      <c r="H16" s="145" t="s">
        <v>38</v>
      </c>
      <c r="I16" s="150" t="s">
        <v>39</v>
      </c>
      <c r="J16" s="151" t="s">
        <v>162</v>
      </c>
      <c r="K16" s="150" t="s">
        <v>131</v>
      </c>
      <c r="L16" s="152"/>
      <c r="M16" s="153" t="s">
        <v>41</v>
      </c>
      <c r="N16" s="154">
        <v>326000000</v>
      </c>
      <c r="O16" s="156">
        <v>30000000</v>
      </c>
      <c r="P16" s="156">
        <f t="shared" si="1"/>
        <v>30000000</v>
      </c>
      <c r="Q16" s="156"/>
      <c r="R16" s="159">
        <v>12</v>
      </c>
      <c r="S16" s="156"/>
      <c r="T16" s="149">
        <f t="shared" si="0"/>
        <v>30000000</v>
      </c>
      <c r="U16" s="149"/>
      <c r="V16" s="144"/>
    </row>
    <row r="17" spans="1:24" s="142" customFormat="1" ht="102" x14ac:dyDescent="0.25">
      <c r="A17" s="142">
        <v>7</v>
      </c>
      <c r="B17" s="144">
        <v>4</v>
      </c>
      <c r="C17" s="145" t="s">
        <v>35</v>
      </c>
      <c r="D17" s="144">
        <v>1</v>
      </c>
      <c r="E17" s="145" t="s">
        <v>36</v>
      </c>
      <c r="F17" s="145" t="s">
        <v>127</v>
      </c>
      <c r="G17" s="144">
        <v>31</v>
      </c>
      <c r="H17" s="145" t="s">
        <v>38</v>
      </c>
      <c r="I17" s="150" t="s">
        <v>39</v>
      </c>
      <c r="J17" s="151" t="s">
        <v>162</v>
      </c>
      <c r="K17" s="150" t="s">
        <v>131</v>
      </c>
      <c r="L17" s="152"/>
      <c r="M17" s="153" t="s">
        <v>41</v>
      </c>
      <c r="N17" s="154">
        <v>326000000</v>
      </c>
      <c r="O17" s="156">
        <v>26000000</v>
      </c>
      <c r="P17" s="156">
        <f t="shared" si="1"/>
        <v>26000000</v>
      </c>
      <c r="Q17" s="156"/>
      <c r="R17" s="159">
        <v>12</v>
      </c>
      <c r="S17" s="156"/>
      <c r="T17" s="149">
        <f t="shared" si="0"/>
        <v>26000000</v>
      </c>
      <c r="U17" s="149"/>
      <c r="V17" s="144"/>
    </row>
    <row r="18" spans="1:24" s="142" customFormat="1" ht="102" x14ac:dyDescent="0.25">
      <c r="A18" s="142">
        <v>8</v>
      </c>
      <c r="B18" s="144">
        <v>4</v>
      </c>
      <c r="C18" s="145" t="s">
        <v>35</v>
      </c>
      <c r="D18" s="144">
        <v>1</v>
      </c>
      <c r="E18" s="145" t="s">
        <v>36</v>
      </c>
      <c r="F18" s="145" t="s">
        <v>127</v>
      </c>
      <c r="G18" s="144">
        <v>31</v>
      </c>
      <c r="H18" s="145" t="s">
        <v>38</v>
      </c>
      <c r="I18" s="150" t="s">
        <v>39</v>
      </c>
      <c r="J18" s="151" t="s">
        <v>162</v>
      </c>
      <c r="K18" s="150" t="s">
        <v>131</v>
      </c>
      <c r="L18" s="152"/>
      <c r="M18" s="153" t="s">
        <v>41</v>
      </c>
      <c r="N18" s="154">
        <v>326000000</v>
      </c>
      <c r="O18" s="156">
        <v>30000000</v>
      </c>
      <c r="P18" s="156">
        <f t="shared" si="1"/>
        <v>30000000</v>
      </c>
      <c r="Q18" s="156"/>
      <c r="R18" s="159">
        <v>12</v>
      </c>
      <c r="S18" s="156"/>
      <c r="T18" s="149">
        <f t="shared" si="0"/>
        <v>30000000</v>
      </c>
      <c r="U18" s="149"/>
      <c r="V18" s="144"/>
    </row>
    <row r="19" spans="1:24" s="142" customFormat="1" ht="102" x14ac:dyDescent="0.25">
      <c r="A19" s="142">
        <v>9</v>
      </c>
      <c r="B19" s="144">
        <v>4</v>
      </c>
      <c r="C19" s="145" t="s">
        <v>35</v>
      </c>
      <c r="D19" s="144">
        <v>1</v>
      </c>
      <c r="E19" s="145" t="s">
        <v>36</v>
      </c>
      <c r="F19" s="145" t="s">
        <v>127</v>
      </c>
      <c r="G19" s="144">
        <v>31</v>
      </c>
      <c r="H19" s="145" t="s">
        <v>38</v>
      </c>
      <c r="I19" s="150" t="s">
        <v>39</v>
      </c>
      <c r="J19" s="151" t="s">
        <v>162</v>
      </c>
      <c r="K19" s="150" t="s">
        <v>131</v>
      </c>
      <c r="L19" s="152"/>
      <c r="M19" s="153" t="s">
        <v>41</v>
      </c>
      <c r="N19" s="154">
        <v>326000000</v>
      </c>
      <c r="O19" s="156">
        <v>60000000</v>
      </c>
      <c r="P19" s="156">
        <f t="shared" si="1"/>
        <v>60000000</v>
      </c>
      <c r="Q19" s="156"/>
      <c r="R19" s="159">
        <v>12</v>
      </c>
      <c r="S19" s="156"/>
      <c r="T19" s="149">
        <f t="shared" si="0"/>
        <v>60000000</v>
      </c>
      <c r="U19" s="149"/>
      <c r="V19" s="144"/>
    </row>
    <row r="20" spans="1:24" s="142" customFormat="1" ht="102" x14ac:dyDescent="0.25">
      <c r="A20" s="142">
        <v>10</v>
      </c>
      <c r="B20" s="144">
        <v>4</v>
      </c>
      <c r="C20" s="145" t="s">
        <v>35</v>
      </c>
      <c r="D20" s="144">
        <v>1</v>
      </c>
      <c r="E20" s="145" t="s">
        <v>36</v>
      </c>
      <c r="F20" s="145" t="s">
        <v>127</v>
      </c>
      <c r="G20" s="144">
        <v>31</v>
      </c>
      <c r="H20" s="145" t="s">
        <v>38</v>
      </c>
      <c r="I20" s="150" t="s">
        <v>39</v>
      </c>
      <c r="J20" s="151" t="s">
        <v>162</v>
      </c>
      <c r="K20" s="150" t="s">
        <v>131</v>
      </c>
      <c r="L20" s="152"/>
      <c r="M20" s="153" t="s">
        <v>41</v>
      </c>
      <c r="N20" s="154">
        <v>326000000</v>
      </c>
      <c r="O20" s="156">
        <v>30000000</v>
      </c>
      <c r="P20" s="156">
        <f t="shared" si="1"/>
        <v>30000000</v>
      </c>
      <c r="Q20" s="156"/>
      <c r="R20" s="159">
        <v>12</v>
      </c>
      <c r="S20" s="156"/>
      <c r="T20" s="149">
        <f t="shared" si="0"/>
        <v>30000000</v>
      </c>
      <c r="U20" s="149"/>
      <c r="V20" s="144"/>
    </row>
    <row r="21" spans="1:24" s="142" customFormat="1" ht="114.75" customHeight="1" x14ac:dyDescent="0.25">
      <c r="A21" s="142">
        <v>1</v>
      </c>
      <c r="B21" s="144">
        <v>4</v>
      </c>
      <c r="C21" s="140" t="s">
        <v>35</v>
      </c>
      <c r="D21" s="144">
        <v>1</v>
      </c>
      <c r="E21" s="141" t="s">
        <v>36</v>
      </c>
      <c r="F21" s="145" t="s">
        <v>127</v>
      </c>
      <c r="G21" s="144">
        <v>31</v>
      </c>
      <c r="H21" s="145" t="s">
        <v>38</v>
      </c>
      <c r="I21" s="150" t="s">
        <v>164</v>
      </c>
      <c r="J21" s="160" t="s">
        <v>155</v>
      </c>
      <c r="K21" s="145" t="s">
        <v>163</v>
      </c>
      <c r="L21" s="152"/>
      <c r="M21" s="141" t="s">
        <v>156</v>
      </c>
      <c r="N21" s="156">
        <v>489000000</v>
      </c>
      <c r="O21" s="156">
        <v>289000000</v>
      </c>
      <c r="P21" s="156">
        <f t="shared" si="1"/>
        <v>289000000</v>
      </c>
      <c r="Q21" s="156"/>
      <c r="R21" s="159">
        <v>12</v>
      </c>
      <c r="S21" s="156"/>
      <c r="T21" s="149">
        <f t="shared" si="0"/>
        <v>289000000</v>
      </c>
      <c r="U21" s="149"/>
      <c r="V21" s="144"/>
    </row>
    <row r="22" spans="1:24" s="142" customFormat="1" ht="123" customHeight="1" x14ac:dyDescent="0.25">
      <c r="A22" s="142">
        <v>2</v>
      </c>
      <c r="B22" s="144">
        <v>4</v>
      </c>
      <c r="C22" s="140" t="s">
        <v>35</v>
      </c>
      <c r="D22" s="144">
        <v>1</v>
      </c>
      <c r="E22" s="141" t="s">
        <v>36</v>
      </c>
      <c r="F22" s="145" t="s">
        <v>127</v>
      </c>
      <c r="G22" s="144">
        <v>31</v>
      </c>
      <c r="H22" s="145" t="s">
        <v>38</v>
      </c>
      <c r="I22" s="150" t="s">
        <v>164</v>
      </c>
      <c r="J22" s="160" t="s">
        <v>157</v>
      </c>
      <c r="K22" s="145" t="s">
        <v>163</v>
      </c>
      <c r="L22" s="152"/>
      <c r="M22" s="141" t="s">
        <v>156</v>
      </c>
      <c r="N22" s="156">
        <v>489000000</v>
      </c>
      <c r="O22" s="156">
        <v>200000000</v>
      </c>
      <c r="P22" s="156">
        <f t="shared" si="1"/>
        <v>200000000</v>
      </c>
      <c r="Q22" s="156"/>
      <c r="R22" s="159">
        <v>12</v>
      </c>
      <c r="S22" s="156"/>
      <c r="T22" s="149">
        <f t="shared" si="0"/>
        <v>200000000</v>
      </c>
      <c r="U22" s="149"/>
      <c r="V22" s="144"/>
    </row>
    <row r="23" spans="1:24" s="142" customFormat="1" ht="74.45" customHeight="1" x14ac:dyDescent="0.25">
      <c r="B23" s="144">
        <v>3</v>
      </c>
      <c r="C23" s="145" t="s">
        <v>45</v>
      </c>
      <c r="D23" s="144">
        <v>5</v>
      </c>
      <c r="E23" s="145" t="s">
        <v>46</v>
      </c>
      <c r="F23" s="145" t="s">
        <v>47</v>
      </c>
      <c r="G23" s="144">
        <v>16</v>
      </c>
      <c r="H23" s="145" t="s">
        <v>48</v>
      </c>
      <c r="I23" s="145" t="s">
        <v>49</v>
      </c>
      <c r="J23" s="160" t="s">
        <v>158</v>
      </c>
      <c r="K23" s="145" t="s">
        <v>165</v>
      </c>
      <c r="L23" s="146"/>
      <c r="M23" s="141" t="s">
        <v>111</v>
      </c>
      <c r="N23" s="147">
        <v>3499278939</v>
      </c>
      <c r="O23" s="156">
        <f>P23</f>
        <v>2299278939</v>
      </c>
      <c r="P23" s="156">
        <v>2299278939</v>
      </c>
      <c r="Q23" s="156"/>
      <c r="R23" s="156"/>
      <c r="S23" s="156"/>
      <c r="T23" s="149">
        <f t="shared" si="0"/>
        <v>2299278939</v>
      </c>
      <c r="U23" s="149"/>
      <c r="V23" s="144" t="s">
        <v>42</v>
      </c>
      <c r="X23" s="161"/>
    </row>
    <row r="24" spans="1:24" s="142" customFormat="1" ht="74.45" customHeight="1" x14ac:dyDescent="0.25">
      <c r="B24" s="144">
        <v>3</v>
      </c>
      <c r="C24" s="145" t="s">
        <v>45</v>
      </c>
      <c r="D24" s="144">
        <v>5</v>
      </c>
      <c r="E24" s="145" t="s">
        <v>46</v>
      </c>
      <c r="F24" s="145" t="s">
        <v>47</v>
      </c>
      <c r="G24" s="144">
        <v>16</v>
      </c>
      <c r="H24" s="145" t="s">
        <v>48</v>
      </c>
      <c r="I24" s="145" t="s">
        <v>49</v>
      </c>
      <c r="J24" s="160" t="s">
        <v>158</v>
      </c>
      <c r="K24" s="145" t="s">
        <v>165</v>
      </c>
      <c r="L24" s="146"/>
      <c r="M24" s="141" t="s">
        <v>111</v>
      </c>
      <c r="N24" s="147">
        <v>3499278939</v>
      </c>
      <c r="O24" s="156">
        <f>P24</f>
        <v>975000000</v>
      </c>
      <c r="P24" s="156">
        <v>975000000</v>
      </c>
      <c r="Q24" s="156"/>
      <c r="R24" s="156"/>
      <c r="S24" s="156"/>
      <c r="T24" s="149">
        <f t="shared" si="0"/>
        <v>975000000</v>
      </c>
      <c r="U24" s="149"/>
      <c r="V24" s="144"/>
      <c r="X24" s="161"/>
    </row>
    <row r="25" spans="1:24" s="142" customFormat="1" ht="74.45" customHeight="1" x14ac:dyDescent="0.25">
      <c r="B25" s="144">
        <v>3</v>
      </c>
      <c r="C25" s="145" t="s">
        <v>45</v>
      </c>
      <c r="D25" s="144">
        <v>5</v>
      </c>
      <c r="E25" s="145" t="s">
        <v>46</v>
      </c>
      <c r="F25" s="145" t="s">
        <v>47</v>
      </c>
      <c r="G25" s="144">
        <v>16</v>
      </c>
      <c r="H25" s="145" t="s">
        <v>48</v>
      </c>
      <c r="I25" s="145" t="s">
        <v>49</v>
      </c>
      <c r="J25" s="160" t="s">
        <v>158</v>
      </c>
      <c r="K25" s="145" t="s">
        <v>165</v>
      </c>
      <c r="L25" s="146"/>
      <c r="M25" s="141" t="s">
        <v>159</v>
      </c>
      <c r="N25" s="147">
        <v>3499278939</v>
      </c>
      <c r="O25" s="156">
        <f>P25</f>
        <v>225000000</v>
      </c>
      <c r="P25" s="156">
        <v>225000000</v>
      </c>
      <c r="Q25" s="156"/>
      <c r="R25" s="156"/>
      <c r="S25" s="156"/>
      <c r="T25" s="149">
        <f t="shared" si="0"/>
        <v>225000000</v>
      </c>
      <c r="U25" s="149"/>
      <c r="V25" s="144"/>
      <c r="X25" s="161"/>
    </row>
    <row r="26" spans="1:24" s="142" customFormat="1" ht="110.45" customHeight="1" x14ac:dyDescent="0.25">
      <c r="B26" s="144">
        <v>1</v>
      </c>
      <c r="C26" s="145" t="s">
        <v>51</v>
      </c>
      <c r="D26" s="144">
        <v>2</v>
      </c>
      <c r="E26" s="145" t="s">
        <v>52</v>
      </c>
      <c r="F26" s="145" t="s">
        <v>107</v>
      </c>
      <c r="G26" s="144">
        <v>4</v>
      </c>
      <c r="H26" s="145" t="s">
        <v>126</v>
      </c>
      <c r="I26" s="145" t="s">
        <v>150</v>
      </c>
      <c r="J26" s="140" t="s">
        <v>161</v>
      </c>
      <c r="K26" s="140" t="s">
        <v>151</v>
      </c>
      <c r="L26" s="146"/>
      <c r="M26" s="167" t="s">
        <v>112</v>
      </c>
      <c r="N26" s="147">
        <v>190000000</v>
      </c>
      <c r="O26" s="147">
        <v>20000000</v>
      </c>
      <c r="P26" s="147">
        <v>20000000</v>
      </c>
      <c r="Q26" s="147"/>
      <c r="R26" s="168">
        <v>9</v>
      </c>
      <c r="S26" s="147"/>
      <c r="T26" s="149">
        <f t="shared" si="0"/>
        <v>20000000</v>
      </c>
      <c r="U26" s="147" t="s">
        <v>153</v>
      </c>
      <c r="V26" s="144" t="s">
        <v>55</v>
      </c>
      <c r="X26" s="161"/>
    </row>
    <row r="27" spans="1:24" s="142" customFormat="1" ht="110.25" customHeight="1" x14ac:dyDescent="0.25">
      <c r="B27" s="144">
        <v>1</v>
      </c>
      <c r="C27" s="145" t="s">
        <v>51</v>
      </c>
      <c r="D27" s="144">
        <v>2</v>
      </c>
      <c r="E27" s="169" t="s">
        <v>52</v>
      </c>
      <c r="F27" s="145" t="s">
        <v>107</v>
      </c>
      <c r="G27" s="144">
        <v>4</v>
      </c>
      <c r="H27" s="145" t="s">
        <v>126</v>
      </c>
      <c r="I27" s="145" t="s">
        <v>53</v>
      </c>
      <c r="J27" s="145" t="s">
        <v>125</v>
      </c>
      <c r="K27" s="140" t="s">
        <v>151</v>
      </c>
      <c r="L27" s="146"/>
      <c r="M27" s="170" t="s">
        <v>113</v>
      </c>
      <c r="N27" s="147">
        <v>190000000</v>
      </c>
      <c r="O27" s="147">
        <v>40000000</v>
      </c>
      <c r="P27" s="147">
        <v>40000000</v>
      </c>
      <c r="Q27" s="147"/>
      <c r="R27" s="168">
        <v>9</v>
      </c>
      <c r="S27" s="171"/>
      <c r="T27" s="149">
        <f t="shared" si="0"/>
        <v>40000000</v>
      </c>
      <c r="U27" s="147"/>
      <c r="V27" s="144" t="s">
        <v>55</v>
      </c>
      <c r="X27" s="161"/>
    </row>
    <row r="28" spans="1:24" s="142" customFormat="1" ht="102" x14ac:dyDescent="0.25">
      <c r="B28" s="144">
        <v>1</v>
      </c>
      <c r="C28" s="145" t="s">
        <v>51</v>
      </c>
      <c r="D28" s="144">
        <v>2</v>
      </c>
      <c r="E28" s="169" t="s">
        <v>52</v>
      </c>
      <c r="F28" s="145" t="s">
        <v>107</v>
      </c>
      <c r="G28" s="144">
        <v>4</v>
      </c>
      <c r="H28" s="145" t="s">
        <v>126</v>
      </c>
      <c r="I28" s="145" t="s">
        <v>53</v>
      </c>
      <c r="J28" s="145" t="s">
        <v>125</v>
      </c>
      <c r="K28" s="140" t="s">
        <v>151</v>
      </c>
      <c r="L28" s="146"/>
      <c r="M28" s="170" t="s">
        <v>113</v>
      </c>
      <c r="N28" s="147">
        <v>190000000</v>
      </c>
      <c r="O28" s="147">
        <v>32000000</v>
      </c>
      <c r="P28" s="147">
        <v>32000000</v>
      </c>
      <c r="Q28" s="147"/>
      <c r="R28" s="168">
        <v>9</v>
      </c>
      <c r="S28" s="171"/>
      <c r="T28" s="149">
        <f t="shared" si="0"/>
        <v>32000000</v>
      </c>
      <c r="U28" s="147"/>
      <c r="V28" s="144" t="s">
        <v>55</v>
      </c>
    </row>
    <row r="29" spans="1:24" s="142" customFormat="1" ht="110.45" customHeight="1" x14ac:dyDescent="0.25">
      <c r="B29" s="144">
        <v>1</v>
      </c>
      <c r="C29" s="145" t="s">
        <v>51</v>
      </c>
      <c r="D29" s="144">
        <v>2</v>
      </c>
      <c r="E29" s="145" t="s">
        <v>52</v>
      </c>
      <c r="F29" s="145" t="s">
        <v>107</v>
      </c>
      <c r="G29" s="144">
        <v>4</v>
      </c>
      <c r="H29" s="145" t="s">
        <v>126</v>
      </c>
      <c r="I29" s="145" t="s">
        <v>150</v>
      </c>
      <c r="J29" s="140" t="s">
        <v>161</v>
      </c>
      <c r="K29" s="140" t="s">
        <v>151</v>
      </c>
      <c r="L29" s="146"/>
      <c r="M29" s="170" t="s">
        <v>112</v>
      </c>
      <c r="N29" s="147">
        <v>190000000</v>
      </c>
      <c r="O29" s="147">
        <v>40000000</v>
      </c>
      <c r="P29" s="147">
        <v>40000000</v>
      </c>
      <c r="Q29" s="147"/>
      <c r="R29" s="168">
        <v>9</v>
      </c>
      <c r="S29" s="147"/>
      <c r="T29" s="149">
        <f t="shared" si="0"/>
        <v>40000000</v>
      </c>
      <c r="U29" s="147" t="s">
        <v>153</v>
      </c>
      <c r="V29" s="144" t="s">
        <v>55</v>
      </c>
      <c r="X29" s="161"/>
    </row>
    <row r="30" spans="1:24" s="142" customFormat="1" ht="110.25" customHeight="1" x14ac:dyDescent="0.25">
      <c r="B30" s="144">
        <v>1</v>
      </c>
      <c r="C30" s="145" t="s">
        <v>51</v>
      </c>
      <c r="D30" s="144">
        <v>2</v>
      </c>
      <c r="E30" s="169" t="s">
        <v>52</v>
      </c>
      <c r="F30" s="145" t="s">
        <v>107</v>
      </c>
      <c r="G30" s="144">
        <v>4</v>
      </c>
      <c r="H30" s="145" t="s">
        <v>126</v>
      </c>
      <c r="I30" s="145" t="s">
        <v>53</v>
      </c>
      <c r="J30" s="145" t="s">
        <v>125</v>
      </c>
      <c r="K30" s="140" t="s">
        <v>151</v>
      </c>
      <c r="L30" s="146"/>
      <c r="M30" s="170" t="s">
        <v>113</v>
      </c>
      <c r="N30" s="147">
        <v>190000000</v>
      </c>
      <c r="O30" s="147">
        <v>20000000</v>
      </c>
      <c r="P30" s="147">
        <v>20000000</v>
      </c>
      <c r="Q30" s="147"/>
      <c r="R30" s="168">
        <v>9</v>
      </c>
      <c r="S30" s="171"/>
      <c r="T30" s="149">
        <f t="shared" si="0"/>
        <v>20000000</v>
      </c>
      <c r="U30" s="147"/>
      <c r="V30" s="144" t="s">
        <v>55</v>
      </c>
      <c r="X30" s="161"/>
    </row>
    <row r="31" spans="1:24" s="142" customFormat="1" ht="102" x14ac:dyDescent="0.25">
      <c r="B31" s="144">
        <v>1</v>
      </c>
      <c r="C31" s="145" t="s">
        <v>51</v>
      </c>
      <c r="D31" s="144">
        <v>2</v>
      </c>
      <c r="E31" s="169" t="s">
        <v>52</v>
      </c>
      <c r="F31" s="145" t="s">
        <v>107</v>
      </c>
      <c r="G31" s="144">
        <v>4</v>
      </c>
      <c r="H31" s="145" t="s">
        <v>126</v>
      </c>
      <c r="I31" s="145" t="s">
        <v>53</v>
      </c>
      <c r="J31" s="145" t="s">
        <v>125</v>
      </c>
      <c r="K31" s="140" t="s">
        <v>151</v>
      </c>
      <c r="L31" s="146"/>
      <c r="M31" s="170" t="s">
        <v>113</v>
      </c>
      <c r="N31" s="147">
        <v>190000000</v>
      </c>
      <c r="O31" s="147">
        <v>38000000</v>
      </c>
      <c r="P31" s="147">
        <v>38000000</v>
      </c>
      <c r="Q31" s="147"/>
      <c r="R31" s="168">
        <v>9</v>
      </c>
      <c r="S31" s="171"/>
      <c r="T31" s="149">
        <f t="shared" si="0"/>
        <v>38000000</v>
      </c>
      <c r="U31" s="147"/>
      <c r="V31" s="144" t="s">
        <v>55</v>
      </c>
    </row>
    <row r="32" spans="1:24" s="157" customFormat="1" ht="123.6" customHeight="1" x14ac:dyDescent="0.25">
      <c r="B32" s="144">
        <v>1</v>
      </c>
      <c r="C32" s="145" t="s">
        <v>51</v>
      </c>
      <c r="D32" s="144">
        <v>1</v>
      </c>
      <c r="E32" s="145" t="s">
        <v>65</v>
      </c>
      <c r="F32" s="145" t="s">
        <v>128</v>
      </c>
      <c r="G32" s="144">
        <v>3</v>
      </c>
      <c r="H32" s="145" t="s">
        <v>72</v>
      </c>
      <c r="I32" s="145" t="s">
        <v>67</v>
      </c>
      <c r="J32" s="145" t="s">
        <v>73</v>
      </c>
      <c r="K32" s="145" t="s">
        <v>108</v>
      </c>
      <c r="L32" s="146"/>
      <c r="M32" s="145" t="s">
        <v>130</v>
      </c>
      <c r="N32" s="139">
        <v>225000000</v>
      </c>
      <c r="O32" s="139">
        <v>225000000</v>
      </c>
      <c r="P32" s="139">
        <f t="shared" ref="P32" si="2">O32</f>
        <v>225000000</v>
      </c>
      <c r="Q32" s="139"/>
      <c r="R32" s="139"/>
      <c r="S32" s="139"/>
      <c r="T32" s="149">
        <f t="shared" si="0"/>
        <v>225000000</v>
      </c>
      <c r="U32" s="158"/>
      <c r="V32" s="144" t="s">
        <v>70</v>
      </c>
    </row>
    <row r="33" spans="2:42" s="142" customFormat="1" ht="25.5" customHeight="1" x14ac:dyDescent="0.25"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172" t="s">
        <v>76</v>
      </c>
      <c r="O33" s="173">
        <f>SUM(O8:O32)</f>
        <v>4839278939</v>
      </c>
      <c r="P33" s="173">
        <f>SUM(P8:P32)</f>
        <v>4839278939</v>
      </c>
      <c r="Q33" s="173"/>
      <c r="R33" s="173"/>
      <c r="S33" s="173"/>
      <c r="T33" s="173">
        <f>SUM(T8:T32)</f>
        <v>4839278939</v>
      </c>
      <c r="U33" s="173"/>
      <c r="V33" s="174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</row>
    <row r="34" spans="2:42" ht="15.75" customHeight="1" x14ac:dyDescent="0.25">
      <c r="H34" s="3"/>
      <c r="I34" s="3"/>
    </row>
    <row r="35" spans="2:42" ht="15.75" customHeight="1" x14ac:dyDescent="0.25">
      <c r="H35" s="3"/>
      <c r="I35" s="3"/>
      <c r="P35" s="163"/>
    </row>
    <row r="36" spans="2:42" ht="15.75" customHeight="1" x14ac:dyDescent="0.25">
      <c r="H36" s="3"/>
      <c r="I36" s="3"/>
    </row>
    <row r="37" spans="2:42" ht="51.6" customHeight="1" x14ac:dyDescent="0.25">
      <c r="H37" s="134" t="s">
        <v>146</v>
      </c>
      <c r="I37" s="135" t="s">
        <v>147</v>
      </c>
      <c r="L37" s="136" t="s">
        <v>148</v>
      </c>
      <c r="M37" s="137" t="s">
        <v>149</v>
      </c>
      <c r="P37" s="29"/>
      <c r="Q37" s="29"/>
    </row>
    <row r="38" spans="2:42" ht="65.45" customHeight="1" x14ac:dyDescent="0.25">
      <c r="H38" s="134"/>
      <c r="I38" s="135"/>
      <c r="L38" s="136"/>
      <c r="M38" s="137"/>
    </row>
    <row r="39" spans="2:42" ht="15.75" customHeight="1" x14ac:dyDescent="0.25">
      <c r="H39" s="3"/>
      <c r="I39" s="3"/>
    </row>
    <row r="40" spans="2:42" ht="15.75" customHeight="1" x14ac:dyDescent="0.25">
      <c r="H40" s="3"/>
      <c r="I40" s="3"/>
    </row>
    <row r="41" spans="2:42" ht="15.75" customHeight="1" x14ac:dyDescent="0.25">
      <c r="H41" s="3"/>
      <c r="I41" s="3"/>
    </row>
    <row r="42" spans="2:42" ht="15.75" customHeight="1" x14ac:dyDescent="0.25">
      <c r="H42" s="3"/>
      <c r="I42" s="3"/>
    </row>
    <row r="43" spans="2:42" ht="15.75" customHeight="1" x14ac:dyDescent="0.25">
      <c r="H43" s="3"/>
      <c r="I43" s="3"/>
    </row>
    <row r="44" spans="2:42" ht="15.75" customHeight="1" x14ac:dyDescent="0.25">
      <c r="H44" s="3"/>
      <c r="I44" s="3"/>
    </row>
    <row r="45" spans="2:42" ht="15.75" customHeight="1" x14ac:dyDescent="0.25">
      <c r="H45" s="3"/>
      <c r="I45" s="3"/>
    </row>
    <row r="46" spans="2:42" ht="15.75" customHeight="1" x14ac:dyDescent="0.25">
      <c r="H46" s="3"/>
      <c r="I46" s="3"/>
    </row>
    <row r="47" spans="2:42" ht="15.75" customHeight="1" x14ac:dyDescent="0.25">
      <c r="H47" s="3"/>
      <c r="I47" s="3"/>
    </row>
    <row r="48" spans="2:42" ht="15.75" customHeight="1" x14ac:dyDescent="0.25">
      <c r="H48" s="3"/>
      <c r="I48" s="3"/>
    </row>
    <row r="49" spans="8:9" ht="15.75" customHeight="1" x14ac:dyDescent="0.25">
      <c r="H49" s="3"/>
      <c r="I49" s="3"/>
    </row>
    <row r="50" spans="8:9" ht="15.75" customHeight="1" x14ac:dyDescent="0.25">
      <c r="H50" s="3"/>
      <c r="I50" s="3"/>
    </row>
    <row r="51" spans="8:9" ht="15.75" customHeight="1" x14ac:dyDescent="0.25">
      <c r="H51" s="3"/>
      <c r="I51" s="3"/>
    </row>
    <row r="52" spans="8:9" ht="15.75" customHeight="1" x14ac:dyDescent="0.25">
      <c r="H52" s="3"/>
      <c r="I52" s="3"/>
    </row>
    <row r="53" spans="8:9" ht="15.75" customHeight="1" x14ac:dyDescent="0.25">
      <c r="H53" s="3"/>
      <c r="I53" s="3"/>
    </row>
    <row r="54" spans="8:9" ht="15.75" customHeight="1" x14ac:dyDescent="0.25">
      <c r="H54" s="3"/>
      <c r="I54" s="3"/>
    </row>
    <row r="55" spans="8:9" ht="15.75" customHeight="1" x14ac:dyDescent="0.25">
      <c r="H55" s="3"/>
      <c r="I55" s="3"/>
    </row>
    <row r="56" spans="8:9" ht="15.75" customHeight="1" x14ac:dyDescent="0.25">
      <c r="H56" s="3"/>
      <c r="I56" s="3"/>
    </row>
    <row r="57" spans="8:9" ht="15.75" customHeight="1" x14ac:dyDescent="0.25">
      <c r="H57" s="3"/>
      <c r="I57" s="3"/>
    </row>
    <row r="58" spans="8:9" ht="15.75" customHeight="1" x14ac:dyDescent="0.25">
      <c r="H58" s="3"/>
      <c r="I58" s="3"/>
    </row>
    <row r="59" spans="8:9" ht="15.75" customHeight="1" x14ac:dyDescent="0.25">
      <c r="H59" s="3"/>
      <c r="I59" s="3"/>
    </row>
    <row r="60" spans="8:9" ht="15.75" customHeight="1" x14ac:dyDescent="0.25">
      <c r="H60" s="3"/>
      <c r="I60" s="3"/>
    </row>
    <row r="61" spans="8:9" ht="15.75" customHeight="1" x14ac:dyDescent="0.25">
      <c r="H61" s="3"/>
      <c r="I61" s="3"/>
    </row>
    <row r="62" spans="8:9" ht="15.75" customHeight="1" x14ac:dyDescent="0.25">
      <c r="H62" s="3"/>
      <c r="I62" s="3"/>
    </row>
    <row r="63" spans="8:9" ht="15.75" customHeight="1" x14ac:dyDescent="0.25">
      <c r="H63" s="3"/>
      <c r="I63" s="3"/>
    </row>
    <row r="64" spans="8:9" ht="15.75" customHeight="1" x14ac:dyDescent="0.25">
      <c r="H64" s="3"/>
      <c r="I64" s="3"/>
    </row>
    <row r="65" spans="8:9" ht="15.75" customHeight="1" x14ac:dyDescent="0.25">
      <c r="H65" s="3"/>
      <c r="I65" s="3"/>
    </row>
    <row r="66" spans="8:9" ht="15.75" customHeight="1" x14ac:dyDescent="0.25">
      <c r="H66" s="3"/>
      <c r="I66" s="3"/>
    </row>
    <row r="67" spans="8:9" ht="15.75" customHeight="1" x14ac:dyDescent="0.25">
      <c r="H67" s="3"/>
      <c r="I67" s="3"/>
    </row>
    <row r="68" spans="8:9" ht="15.75" customHeight="1" x14ac:dyDescent="0.25">
      <c r="H68" s="3"/>
      <c r="I68" s="3"/>
    </row>
    <row r="69" spans="8:9" ht="15.75" customHeight="1" x14ac:dyDescent="0.25">
      <c r="H69" s="3"/>
      <c r="I69" s="3"/>
    </row>
    <row r="70" spans="8:9" ht="15.75" customHeight="1" x14ac:dyDescent="0.25">
      <c r="H70" s="3"/>
      <c r="I70" s="3"/>
    </row>
    <row r="71" spans="8:9" ht="15.75" customHeight="1" x14ac:dyDescent="0.25">
      <c r="H71" s="3"/>
      <c r="I71" s="3"/>
    </row>
    <row r="72" spans="8:9" ht="15.75" customHeight="1" x14ac:dyDescent="0.25">
      <c r="H72" s="3"/>
      <c r="I72" s="3"/>
    </row>
    <row r="73" spans="8:9" ht="15.75" customHeight="1" x14ac:dyDescent="0.25">
      <c r="H73" s="3"/>
      <c r="I73" s="3"/>
    </row>
    <row r="74" spans="8:9" ht="15.75" customHeight="1" x14ac:dyDescent="0.25">
      <c r="H74" s="3"/>
      <c r="I74" s="3"/>
    </row>
    <row r="75" spans="8:9" ht="15.75" customHeight="1" x14ac:dyDescent="0.25">
      <c r="H75" s="3"/>
      <c r="I75" s="3"/>
    </row>
    <row r="76" spans="8:9" ht="15.75" customHeight="1" x14ac:dyDescent="0.25">
      <c r="H76" s="3"/>
      <c r="I76" s="3"/>
    </row>
    <row r="77" spans="8:9" ht="15.75" customHeight="1" x14ac:dyDescent="0.25">
      <c r="H77" s="3"/>
      <c r="I77" s="3"/>
    </row>
    <row r="78" spans="8:9" ht="15.75" customHeight="1" x14ac:dyDescent="0.25">
      <c r="H78" s="3"/>
      <c r="I78" s="3"/>
    </row>
    <row r="79" spans="8:9" ht="15.75" customHeight="1" x14ac:dyDescent="0.25">
      <c r="H79" s="3"/>
      <c r="I79" s="3"/>
    </row>
    <row r="80" spans="8:9" ht="15.75" customHeight="1" x14ac:dyDescent="0.25">
      <c r="H80" s="3"/>
      <c r="I80" s="3"/>
    </row>
    <row r="81" spans="8:9" ht="15.75" customHeight="1" x14ac:dyDescent="0.25">
      <c r="H81" s="3"/>
      <c r="I81" s="3"/>
    </row>
    <row r="82" spans="8:9" ht="15.75" customHeight="1" x14ac:dyDescent="0.25">
      <c r="H82" s="3"/>
      <c r="I82" s="3"/>
    </row>
    <row r="83" spans="8:9" ht="15.75" customHeight="1" x14ac:dyDescent="0.25">
      <c r="H83" s="3"/>
      <c r="I83" s="3"/>
    </row>
    <row r="84" spans="8:9" ht="15.75" customHeight="1" x14ac:dyDescent="0.25">
      <c r="H84" s="3"/>
      <c r="I84" s="3"/>
    </row>
    <row r="85" spans="8:9" ht="15.75" customHeight="1" x14ac:dyDescent="0.25">
      <c r="H85" s="3"/>
      <c r="I85" s="3"/>
    </row>
    <row r="86" spans="8:9" ht="15.75" customHeight="1" x14ac:dyDescent="0.25">
      <c r="H86" s="3"/>
      <c r="I86" s="3"/>
    </row>
    <row r="87" spans="8:9" ht="15.75" customHeight="1" x14ac:dyDescent="0.25">
      <c r="H87" s="3"/>
      <c r="I87" s="3"/>
    </row>
    <row r="88" spans="8:9" ht="15.75" customHeight="1" x14ac:dyDescent="0.25">
      <c r="H88" s="3"/>
      <c r="I88" s="3"/>
    </row>
    <row r="89" spans="8:9" ht="15.75" customHeight="1" x14ac:dyDescent="0.25">
      <c r="H89" s="3"/>
      <c r="I89" s="3"/>
    </row>
    <row r="90" spans="8:9" ht="15.75" customHeight="1" x14ac:dyDescent="0.25">
      <c r="H90" s="3"/>
      <c r="I90" s="3"/>
    </row>
    <row r="91" spans="8:9" ht="15.75" customHeight="1" x14ac:dyDescent="0.25">
      <c r="H91" s="3"/>
      <c r="I91" s="3"/>
    </row>
    <row r="92" spans="8:9" ht="15.75" customHeight="1" x14ac:dyDescent="0.25">
      <c r="H92" s="3"/>
      <c r="I92" s="3"/>
    </row>
    <row r="93" spans="8:9" ht="15.75" customHeight="1" x14ac:dyDescent="0.25">
      <c r="H93" s="3"/>
      <c r="I93" s="3"/>
    </row>
    <row r="94" spans="8:9" ht="15.75" customHeight="1" x14ac:dyDescent="0.25">
      <c r="H94" s="3"/>
      <c r="I94" s="3"/>
    </row>
    <row r="95" spans="8:9" ht="15.75" customHeight="1" x14ac:dyDescent="0.25">
      <c r="H95" s="3"/>
      <c r="I95" s="3"/>
    </row>
    <row r="96" spans="8:9" ht="15.75" customHeight="1" x14ac:dyDescent="0.25">
      <c r="H96" s="3"/>
      <c r="I96" s="3"/>
    </row>
    <row r="97" spans="8:9" ht="15.75" customHeight="1" x14ac:dyDescent="0.25">
      <c r="H97" s="3"/>
      <c r="I97" s="3"/>
    </row>
    <row r="98" spans="8:9" ht="15.75" customHeight="1" x14ac:dyDescent="0.25">
      <c r="H98" s="3"/>
      <c r="I98" s="3"/>
    </row>
    <row r="99" spans="8:9" ht="15.75" customHeight="1" x14ac:dyDescent="0.25">
      <c r="H99" s="3"/>
      <c r="I99" s="3"/>
    </row>
    <row r="100" spans="8:9" ht="15.75" customHeight="1" x14ac:dyDescent="0.25">
      <c r="H100" s="3"/>
      <c r="I100" s="3"/>
    </row>
    <row r="101" spans="8:9" ht="15.75" customHeight="1" x14ac:dyDescent="0.25">
      <c r="H101" s="3"/>
      <c r="I101" s="3"/>
    </row>
    <row r="102" spans="8:9" ht="15.75" customHeight="1" x14ac:dyDescent="0.25">
      <c r="H102" s="3"/>
      <c r="I102" s="3"/>
    </row>
    <row r="103" spans="8:9" ht="15.75" customHeight="1" x14ac:dyDescent="0.25">
      <c r="H103" s="3"/>
      <c r="I103" s="3"/>
    </row>
    <row r="104" spans="8:9" ht="15.75" customHeight="1" x14ac:dyDescent="0.25">
      <c r="H104" s="3"/>
      <c r="I104" s="3"/>
    </row>
    <row r="105" spans="8:9" ht="15.75" customHeight="1" x14ac:dyDescent="0.25">
      <c r="H105" s="3"/>
      <c r="I105" s="3"/>
    </row>
    <row r="106" spans="8:9" ht="15.75" customHeight="1" x14ac:dyDescent="0.25">
      <c r="H106" s="3"/>
      <c r="I106" s="3"/>
    </row>
    <row r="107" spans="8:9" ht="15.75" customHeight="1" x14ac:dyDescent="0.25">
      <c r="H107" s="3"/>
      <c r="I107" s="3"/>
    </row>
    <row r="108" spans="8:9" ht="15.75" customHeight="1" x14ac:dyDescent="0.25">
      <c r="H108" s="3"/>
      <c r="I108" s="3"/>
    </row>
    <row r="109" spans="8:9" ht="15.75" customHeight="1" x14ac:dyDescent="0.25">
      <c r="H109" s="3"/>
      <c r="I109" s="3"/>
    </row>
    <row r="110" spans="8:9" ht="15.75" customHeight="1" x14ac:dyDescent="0.25">
      <c r="H110" s="3"/>
      <c r="I110" s="3"/>
    </row>
    <row r="111" spans="8:9" ht="15.75" customHeight="1" x14ac:dyDescent="0.25">
      <c r="H111" s="3"/>
      <c r="I111" s="3"/>
    </row>
    <row r="112" spans="8:9" ht="15.75" customHeight="1" x14ac:dyDescent="0.25">
      <c r="H112" s="3"/>
      <c r="I112" s="3"/>
    </row>
    <row r="113" spans="8:9" ht="15.75" customHeight="1" x14ac:dyDescent="0.25">
      <c r="H113" s="3"/>
      <c r="I113" s="3"/>
    </row>
    <row r="114" spans="8:9" ht="15.75" customHeight="1" x14ac:dyDescent="0.25">
      <c r="H114" s="3"/>
      <c r="I114" s="3"/>
    </row>
    <row r="115" spans="8:9" ht="15.75" customHeight="1" x14ac:dyDescent="0.25">
      <c r="H115" s="3"/>
      <c r="I115" s="3"/>
    </row>
    <row r="116" spans="8:9" ht="15.75" customHeight="1" x14ac:dyDescent="0.25">
      <c r="H116" s="3"/>
      <c r="I116" s="3"/>
    </row>
    <row r="117" spans="8:9" ht="15.75" customHeight="1" x14ac:dyDescent="0.25">
      <c r="H117" s="3"/>
      <c r="I117" s="3"/>
    </row>
    <row r="118" spans="8:9" ht="15.75" customHeight="1" x14ac:dyDescent="0.25">
      <c r="H118" s="3"/>
      <c r="I118" s="3"/>
    </row>
    <row r="119" spans="8:9" ht="15.75" customHeight="1" x14ac:dyDescent="0.25">
      <c r="H119" s="3"/>
      <c r="I119" s="3"/>
    </row>
    <row r="120" spans="8:9" ht="15.75" customHeight="1" x14ac:dyDescent="0.25">
      <c r="H120" s="3"/>
      <c r="I120" s="3"/>
    </row>
    <row r="121" spans="8:9" ht="15.75" customHeight="1" x14ac:dyDescent="0.25">
      <c r="H121" s="3"/>
      <c r="I121" s="3"/>
    </row>
    <row r="122" spans="8:9" ht="15.75" customHeight="1" x14ac:dyDescent="0.25">
      <c r="H122" s="3"/>
      <c r="I122" s="3"/>
    </row>
    <row r="123" spans="8:9" ht="15.75" customHeight="1" x14ac:dyDescent="0.25">
      <c r="H123" s="3"/>
      <c r="I123" s="3"/>
    </row>
    <row r="124" spans="8:9" ht="15.75" customHeight="1" x14ac:dyDescent="0.25">
      <c r="H124" s="3"/>
      <c r="I124" s="3"/>
    </row>
    <row r="125" spans="8:9" ht="15.75" customHeight="1" x14ac:dyDescent="0.25">
      <c r="H125" s="3"/>
      <c r="I125" s="3"/>
    </row>
    <row r="126" spans="8:9" ht="15.75" customHeight="1" x14ac:dyDescent="0.25">
      <c r="H126" s="3"/>
      <c r="I126" s="3"/>
    </row>
    <row r="127" spans="8:9" ht="15.75" customHeight="1" x14ac:dyDescent="0.25">
      <c r="H127" s="3"/>
      <c r="I127" s="3"/>
    </row>
    <row r="128" spans="8:9" ht="15.75" customHeight="1" x14ac:dyDescent="0.25">
      <c r="H128" s="3"/>
      <c r="I128" s="3"/>
    </row>
    <row r="129" spans="8:9" ht="15.75" customHeight="1" x14ac:dyDescent="0.25">
      <c r="H129" s="3"/>
      <c r="I129" s="3"/>
    </row>
    <row r="130" spans="8:9" ht="15.75" customHeight="1" x14ac:dyDescent="0.25">
      <c r="H130" s="3"/>
      <c r="I130" s="3"/>
    </row>
    <row r="131" spans="8:9" ht="15.75" customHeight="1" x14ac:dyDescent="0.25">
      <c r="H131" s="3"/>
      <c r="I131" s="3"/>
    </row>
    <row r="132" spans="8:9" ht="15.75" customHeight="1" x14ac:dyDescent="0.25">
      <c r="H132" s="3"/>
      <c r="I132" s="3"/>
    </row>
    <row r="133" spans="8:9" ht="15.75" customHeight="1" x14ac:dyDescent="0.25">
      <c r="H133" s="3"/>
      <c r="I133" s="3"/>
    </row>
    <row r="134" spans="8:9" ht="15.75" customHeight="1" x14ac:dyDescent="0.25">
      <c r="H134" s="3"/>
      <c r="I134" s="3"/>
    </row>
    <row r="135" spans="8:9" ht="15.75" customHeight="1" x14ac:dyDescent="0.25">
      <c r="H135" s="3"/>
      <c r="I135" s="3"/>
    </row>
    <row r="136" spans="8:9" ht="15.75" customHeight="1" x14ac:dyDescent="0.25">
      <c r="H136" s="3"/>
      <c r="I136" s="3"/>
    </row>
    <row r="137" spans="8:9" ht="15.75" customHeight="1" x14ac:dyDescent="0.25">
      <c r="H137" s="3"/>
      <c r="I137" s="3"/>
    </row>
    <row r="138" spans="8:9" ht="15.75" customHeight="1" x14ac:dyDescent="0.25">
      <c r="H138" s="3"/>
      <c r="I138" s="3"/>
    </row>
    <row r="139" spans="8:9" ht="15.75" customHeight="1" x14ac:dyDescent="0.25">
      <c r="H139" s="3"/>
      <c r="I139" s="3"/>
    </row>
    <row r="140" spans="8:9" ht="15.75" customHeight="1" x14ac:dyDescent="0.25">
      <c r="H140" s="3"/>
      <c r="I140" s="3"/>
    </row>
    <row r="141" spans="8:9" ht="15.75" customHeight="1" x14ac:dyDescent="0.25">
      <c r="H141" s="3"/>
      <c r="I141" s="3"/>
    </row>
    <row r="142" spans="8:9" ht="15.75" customHeight="1" x14ac:dyDescent="0.25">
      <c r="H142" s="3"/>
      <c r="I142" s="3"/>
    </row>
    <row r="143" spans="8:9" ht="15.75" customHeight="1" x14ac:dyDescent="0.25">
      <c r="H143" s="3"/>
      <c r="I143" s="3"/>
    </row>
    <row r="144" spans="8:9" ht="15.75" customHeight="1" x14ac:dyDescent="0.25">
      <c r="H144" s="3"/>
      <c r="I144" s="3"/>
    </row>
    <row r="145" spans="8:9" ht="15.75" customHeight="1" x14ac:dyDescent="0.25">
      <c r="H145" s="3"/>
      <c r="I145" s="3"/>
    </row>
    <row r="146" spans="8:9" ht="15.75" customHeight="1" x14ac:dyDescent="0.25">
      <c r="H146" s="3"/>
      <c r="I146" s="3"/>
    </row>
    <row r="147" spans="8:9" ht="15.75" customHeight="1" x14ac:dyDescent="0.25">
      <c r="H147" s="3"/>
      <c r="I147" s="3"/>
    </row>
    <row r="148" spans="8:9" ht="15.75" customHeight="1" x14ac:dyDescent="0.25">
      <c r="H148" s="3"/>
      <c r="I148" s="3"/>
    </row>
    <row r="149" spans="8:9" ht="15.75" customHeight="1" x14ac:dyDescent="0.25">
      <c r="H149" s="3"/>
      <c r="I149" s="3"/>
    </row>
    <row r="150" spans="8:9" ht="15.75" customHeight="1" x14ac:dyDescent="0.25">
      <c r="H150" s="3"/>
      <c r="I150" s="3"/>
    </row>
    <row r="151" spans="8:9" ht="15.75" customHeight="1" x14ac:dyDescent="0.25">
      <c r="H151" s="3"/>
      <c r="I151" s="3"/>
    </row>
    <row r="152" spans="8:9" ht="15.75" customHeight="1" x14ac:dyDescent="0.25">
      <c r="H152" s="3"/>
      <c r="I152" s="3"/>
    </row>
    <row r="153" spans="8:9" ht="15.75" customHeight="1" x14ac:dyDescent="0.25">
      <c r="H153" s="3"/>
      <c r="I153" s="3"/>
    </row>
    <row r="154" spans="8:9" ht="15.75" customHeight="1" x14ac:dyDescent="0.25">
      <c r="H154" s="3"/>
      <c r="I154" s="3"/>
    </row>
    <row r="155" spans="8:9" ht="15.75" customHeight="1" x14ac:dyDescent="0.25">
      <c r="H155" s="3"/>
      <c r="I155" s="3"/>
    </row>
    <row r="156" spans="8:9" ht="15.75" customHeight="1" x14ac:dyDescent="0.25">
      <c r="H156" s="3"/>
      <c r="I156" s="3"/>
    </row>
    <row r="157" spans="8:9" ht="15.75" customHeight="1" x14ac:dyDescent="0.25">
      <c r="H157" s="3"/>
      <c r="I157" s="3"/>
    </row>
    <row r="158" spans="8:9" ht="15.75" customHeight="1" x14ac:dyDescent="0.25">
      <c r="H158" s="3"/>
      <c r="I158" s="3"/>
    </row>
    <row r="159" spans="8:9" ht="15.75" customHeight="1" x14ac:dyDescent="0.25">
      <c r="H159" s="3"/>
      <c r="I159" s="3"/>
    </row>
    <row r="160" spans="8:9" ht="15.75" customHeight="1" x14ac:dyDescent="0.25">
      <c r="H160" s="3"/>
      <c r="I160" s="3"/>
    </row>
    <row r="161" spans="8:9" ht="15.75" customHeight="1" x14ac:dyDescent="0.25">
      <c r="H161" s="3"/>
      <c r="I161" s="3"/>
    </row>
    <row r="162" spans="8:9" ht="15.75" customHeight="1" x14ac:dyDescent="0.25">
      <c r="H162" s="3"/>
      <c r="I162" s="3"/>
    </row>
    <row r="163" spans="8:9" ht="15.75" customHeight="1" x14ac:dyDescent="0.25">
      <c r="H163" s="3"/>
      <c r="I163" s="3"/>
    </row>
    <row r="164" spans="8:9" ht="15.75" customHeight="1" x14ac:dyDescent="0.25">
      <c r="H164" s="3"/>
      <c r="I164" s="3"/>
    </row>
    <row r="165" spans="8:9" ht="15.75" customHeight="1" x14ac:dyDescent="0.25">
      <c r="H165" s="3"/>
      <c r="I165" s="3"/>
    </row>
    <row r="166" spans="8:9" ht="15.75" customHeight="1" x14ac:dyDescent="0.25">
      <c r="H166" s="3"/>
      <c r="I166" s="3"/>
    </row>
    <row r="167" spans="8:9" ht="15.75" customHeight="1" x14ac:dyDescent="0.25">
      <c r="H167" s="3"/>
      <c r="I167" s="3"/>
    </row>
    <row r="168" spans="8:9" ht="15.75" customHeight="1" x14ac:dyDescent="0.25">
      <c r="H168" s="3"/>
      <c r="I168" s="3"/>
    </row>
    <row r="169" spans="8:9" ht="15.75" customHeight="1" x14ac:dyDescent="0.25">
      <c r="H169" s="3"/>
      <c r="I169" s="3"/>
    </row>
    <row r="170" spans="8:9" ht="15.75" customHeight="1" x14ac:dyDescent="0.25">
      <c r="H170" s="3"/>
      <c r="I170" s="3"/>
    </row>
    <row r="171" spans="8:9" ht="15.75" customHeight="1" x14ac:dyDescent="0.25">
      <c r="H171" s="3"/>
      <c r="I171" s="3"/>
    </row>
    <row r="172" spans="8:9" ht="15.75" customHeight="1" x14ac:dyDescent="0.25">
      <c r="H172" s="3"/>
      <c r="I172" s="3"/>
    </row>
    <row r="173" spans="8:9" ht="15.75" customHeight="1" x14ac:dyDescent="0.25">
      <c r="H173" s="3"/>
      <c r="I173" s="3"/>
    </row>
    <row r="174" spans="8:9" ht="15.75" customHeight="1" x14ac:dyDescent="0.25">
      <c r="H174" s="3"/>
      <c r="I174" s="3"/>
    </row>
    <row r="175" spans="8:9" ht="15.75" customHeight="1" x14ac:dyDescent="0.25">
      <c r="H175" s="3"/>
      <c r="I175" s="3"/>
    </row>
    <row r="176" spans="8:9" ht="15.75" customHeight="1" x14ac:dyDescent="0.25">
      <c r="H176" s="3"/>
      <c r="I176" s="3"/>
    </row>
    <row r="177" spans="8:9" ht="15.75" customHeight="1" x14ac:dyDescent="0.25">
      <c r="H177" s="3"/>
      <c r="I177" s="3"/>
    </row>
    <row r="178" spans="8:9" ht="15.75" customHeight="1" x14ac:dyDescent="0.25">
      <c r="H178" s="3"/>
      <c r="I178" s="3"/>
    </row>
    <row r="179" spans="8:9" ht="15.75" customHeight="1" x14ac:dyDescent="0.25">
      <c r="H179" s="3"/>
      <c r="I179" s="3"/>
    </row>
    <row r="180" spans="8:9" ht="15.75" customHeight="1" x14ac:dyDescent="0.25">
      <c r="H180" s="3"/>
      <c r="I180" s="3"/>
    </row>
    <row r="181" spans="8:9" ht="15.75" customHeight="1" x14ac:dyDescent="0.25">
      <c r="H181" s="3"/>
      <c r="I181" s="3"/>
    </row>
    <row r="182" spans="8:9" ht="15.75" customHeight="1" x14ac:dyDescent="0.25">
      <c r="H182" s="3"/>
      <c r="I182" s="3"/>
    </row>
    <row r="183" spans="8:9" ht="15.75" customHeight="1" x14ac:dyDescent="0.25">
      <c r="H183" s="3"/>
      <c r="I183" s="3"/>
    </row>
    <row r="184" spans="8:9" ht="15.75" customHeight="1" x14ac:dyDescent="0.25">
      <c r="H184" s="3"/>
      <c r="I184" s="3"/>
    </row>
    <row r="185" spans="8:9" ht="15.75" customHeight="1" x14ac:dyDescent="0.25">
      <c r="H185" s="3"/>
      <c r="I185" s="3"/>
    </row>
    <row r="186" spans="8:9" ht="15.75" customHeight="1" x14ac:dyDescent="0.25">
      <c r="H186" s="3"/>
      <c r="I186" s="3"/>
    </row>
    <row r="187" spans="8:9" ht="15.75" customHeight="1" x14ac:dyDescent="0.25">
      <c r="H187" s="3"/>
      <c r="I187" s="3"/>
    </row>
    <row r="188" spans="8:9" ht="15.75" customHeight="1" x14ac:dyDescent="0.25">
      <c r="H188" s="3"/>
      <c r="I188" s="3"/>
    </row>
    <row r="189" spans="8:9" ht="15.75" customHeight="1" x14ac:dyDescent="0.25">
      <c r="H189" s="3"/>
      <c r="I189" s="3"/>
    </row>
    <row r="190" spans="8:9" ht="15.75" customHeight="1" x14ac:dyDescent="0.25">
      <c r="H190" s="3"/>
      <c r="I190" s="3"/>
    </row>
    <row r="191" spans="8:9" ht="15.75" customHeight="1" x14ac:dyDescent="0.25">
      <c r="H191" s="3"/>
      <c r="I191" s="3"/>
    </row>
    <row r="192" spans="8:9" ht="15.75" customHeight="1" x14ac:dyDescent="0.25">
      <c r="H192" s="3"/>
      <c r="I192" s="3"/>
    </row>
    <row r="193" spans="8:9" ht="15.75" customHeight="1" x14ac:dyDescent="0.25">
      <c r="H193" s="3"/>
      <c r="I193" s="3"/>
    </row>
    <row r="194" spans="8:9" ht="15.75" customHeight="1" x14ac:dyDescent="0.25">
      <c r="H194" s="3"/>
      <c r="I194" s="3"/>
    </row>
    <row r="195" spans="8:9" ht="15.75" customHeight="1" x14ac:dyDescent="0.25">
      <c r="H195" s="3"/>
      <c r="I195" s="3"/>
    </row>
    <row r="196" spans="8:9" ht="15.75" customHeight="1" x14ac:dyDescent="0.25">
      <c r="H196" s="3"/>
      <c r="I196" s="3"/>
    </row>
    <row r="197" spans="8:9" ht="15.75" customHeight="1" x14ac:dyDescent="0.25">
      <c r="H197" s="3"/>
      <c r="I197" s="3"/>
    </row>
    <row r="198" spans="8:9" ht="15.75" customHeight="1" x14ac:dyDescent="0.25">
      <c r="H198" s="3"/>
      <c r="I198" s="3"/>
    </row>
    <row r="199" spans="8:9" ht="15.75" customHeight="1" x14ac:dyDescent="0.25">
      <c r="H199" s="3"/>
      <c r="I199" s="3"/>
    </row>
    <row r="200" spans="8:9" ht="15.75" customHeight="1" x14ac:dyDescent="0.25">
      <c r="H200" s="3"/>
      <c r="I200" s="3"/>
    </row>
    <row r="201" spans="8:9" ht="15.75" customHeight="1" x14ac:dyDescent="0.25">
      <c r="H201" s="3"/>
      <c r="I201" s="3"/>
    </row>
    <row r="202" spans="8:9" ht="15.75" customHeight="1" x14ac:dyDescent="0.25">
      <c r="H202" s="3"/>
      <c r="I202" s="3"/>
    </row>
    <row r="203" spans="8:9" ht="15.75" customHeight="1" x14ac:dyDescent="0.25">
      <c r="H203" s="3"/>
      <c r="I203" s="3"/>
    </row>
    <row r="204" spans="8:9" ht="15.75" customHeight="1" x14ac:dyDescent="0.25">
      <c r="H204" s="3"/>
      <c r="I204" s="3"/>
    </row>
    <row r="205" spans="8:9" ht="15.75" customHeight="1" x14ac:dyDescent="0.25">
      <c r="H205" s="3"/>
      <c r="I205" s="3"/>
    </row>
    <row r="206" spans="8:9" ht="15.75" customHeight="1" x14ac:dyDescent="0.25">
      <c r="H206" s="3"/>
      <c r="I206" s="3"/>
    </row>
    <row r="207" spans="8:9" ht="15.75" customHeight="1" x14ac:dyDescent="0.25">
      <c r="H207" s="3"/>
      <c r="I207" s="3"/>
    </row>
    <row r="208" spans="8:9" ht="15.75" customHeight="1" x14ac:dyDescent="0.25">
      <c r="H208" s="3"/>
      <c r="I208" s="3"/>
    </row>
    <row r="209" spans="8:9" ht="15.75" customHeight="1" x14ac:dyDescent="0.25">
      <c r="H209" s="3"/>
      <c r="I209" s="3"/>
    </row>
    <row r="210" spans="8:9" ht="15.75" customHeight="1" x14ac:dyDescent="0.25">
      <c r="H210" s="3"/>
      <c r="I210" s="3"/>
    </row>
    <row r="211" spans="8:9" ht="15.75" customHeight="1" x14ac:dyDescent="0.25">
      <c r="H211" s="3"/>
      <c r="I211" s="3"/>
    </row>
    <row r="212" spans="8:9" ht="15.75" customHeight="1" x14ac:dyDescent="0.25">
      <c r="H212" s="3"/>
      <c r="I212" s="3"/>
    </row>
    <row r="213" spans="8:9" ht="15.75" customHeight="1" x14ac:dyDescent="0.25">
      <c r="H213" s="3"/>
      <c r="I213" s="3"/>
    </row>
    <row r="214" spans="8:9" ht="15.75" customHeight="1" x14ac:dyDescent="0.25">
      <c r="H214" s="3"/>
      <c r="I214" s="3"/>
    </row>
    <row r="215" spans="8:9" ht="15.75" customHeight="1" x14ac:dyDescent="0.25">
      <c r="H215" s="3"/>
      <c r="I215" s="3"/>
    </row>
    <row r="216" spans="8:9" ht="15.75" customHeight="1" x14ac:dyDescent="0.25">
      <c r="H216" s="3"/>
      <c r="I216" s="3"/>
    </row>
    <row r="217" spans="8:9" ht="15.75" customHeight="1" x14ac:dyDescent="0.25">
      <c r="H217" s="3"/>
      <c r="I217" s="3"/>
    </row>
    <row r="218" spans="8:9" ht="15.75" customHeight="1" x14ac:dyDescent="0.25">
      <c r="H218" s="3"/>
      <c r="I218" s="3"/>
    </row>
    <row r="219" spans="8:9" ht="15.75" customHeight="1" x14ac:dyDescent="0.25">
      <c r="H219" s="3"/>
      <c r="I219" s="3"/>
    </row>
    <row r="220" spans="8:9" ht="15.75" customHeight="1" x14ac:dyDescent="0.25">
      <c r="H220" s="3"/>
      <c r="I220" s="3"/>
    </row>
    <row r="221" spans="8:9" ht="15.75" customHeight="1" x14ac:dyDescent="0.25">
      <c r="H221" s="3"/>
      <c r="I221" s="3"/>
    </row>
    <row r="222" spans="8:9" ht="15.75" customHeight="1" x14ac:dyDescent="0.25">
      <c r="H222" s="3"/>
      <c r="I222" s="3"/>
    </row>
    <row r="223" spans="8:9" ht="15.75" customHeight="1" x14ac:dyDescent="0.25">
      <c r="H223" s="3"/>
      <c r="I223" s="3"/>
    </row>
    <row r="224" spans="8:9" ht="15.75" customHeight="1" x14ac:dyDescent="0.25">
      <c r="H224" s="3"/>
      <c r="I224" s="3"/>
    </row>
    <row r="225" spans="8:9" ht="15.75" customHeight="1" x14ac:dyDescent="0.25">
      <c r="H225" s="3"/>
      <c r="I225" s="3"/>
    </row>
    <row r="226" spans="8:9" ht="15.75" customHeight="1" x14ac:dyDescent="0.25"/>
    <row r="227" spans="8:9" ht="15.75" customHeight="1" x14ac:dyDescent="0.25"/>
    <row r="228" spans="8:9" ht="15.75" customHeight="1" x14ac:dyDescent="0.25"/>
    <row r="229" spans="8:9" ht="15.75" customHeight="1" x14ac:dyDescent="0.25"/>
    <row r="230" spans="8:9" ht="15.75" customHeight="1" x14ac:dyDescent="0.25"/>
    <row r="231" spans="8:9" ht="15.75" customHeight="1" x14ac:dyDescent="0.25"/>
    <row r="232" spans="8:9" ht="15.75" customHeight="1" x14ac:dyDescent="0.25"/>
    <row r="233" spans="8:9" ht="15.75" customHeight="1" x14ac:dyDescent="0.25"/>
    <row r="234" spans="8:9" ht="15.75" customHeight="1" x14ac:dyDescent="0.25"/>
    <row r="235" spans="8:9" ht="15.75" customHeight="1" x14ac:dyDescent="0.25"/>
    <row r="236" spans="8:9" ht="15.75" customHeight="1" x14ac:dyDescent="0.25"/>
    <row r="237" spans="8:9" ht="15.75" customHeight="1" x14ac:dyDescent="0.25"/>
    <row r="238" spans="8:9" ht="15.75" customHeight="1" x14ac:dyDescent="0.25"/>
    <row r="239" spans="8:9" ht="15.75" customHeight="1" x14ac:dyDescent="0.25"/>
    <row r="240" spans="8:9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autoFilter ref="A7:AP7">
    <filterColumn colId="1" showButton="0"/>
    <filterColumn colId="3" showButton="0"/>
    <filterColumn colId="6" showButton="0"/>
  </autoFilter>
  <mergeCells count="23">
    <mergeCell ref="B33:M33"/>
    <mergeCell ref="L6:L7"/>
    <mergeCell ref="M6:M7"/>
    <mergeCell ref="F6:F7"/>
    <mergeCell ref="G6:H7"/>
    <mergeCell ref="I6:I7"/>
    <mergeCell ref="J6:J7"/>
    <mergeCell ref="K6:K7"/>
    <mergeCell ref="V5:V7"/>
    <mergeCell ref="B6:C7"/>
    <mergeCell ref="D6:E7"/>
    <mergeCell ref="B1:N1"/>
    <mergeCell ref="B2:D3"/>
    <mergeCell ref="E2:R2"/>
    <mergeCell ref="T2:V2"/>
    <mergeCell ref="E3:R3"/>
    <mergeCell ref="T3:V3"/>
    <mergeCell ref="P5:U5"/>
    <mergeCell ref="P6:U6"/>
    <mergeCell ref="N6:N7"/>
    <mergeCell ref="B5:I5"/>
    <mergeCell ref="J5:O5"/>
    <mergeCell ref="O6:O7"/>
  </mergeCells>
  <pageMargins left="0.51" right="0.70866141732283472" top="0.64" bottom="1.03" header="0" footer="0"/>
  <pageSetup paperSize="5" scale="54" orientation="landscape" r:id="rId1"/>
  <headerFooter>
    <oddFooter>&amp;LE: 21/09/2022    &amp;RPágina 1 de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B27" sqref="B27"/>
    </sheetView>
  </sheetViews>
  <sheetFormatPr baseColWidth="10" defaultColWidth="14.42578125" defaultRowHeight="15" customHeight="1" x14ac:dyDescent="0.25"/>
  <cols>
    <col min="1" max="1" width="6.7109375" customWidth="1"/>
    <col min="2" max="2" width="99" customWidth="1"/>
    <col min="3" max="3" width="22" customWidth="1"/>
    <col min="4" max="4" width="40.7109375" customWidth="1"/>
    <col min="5" max="26" width="10.7109375" customWidth="1"/>
  </cols>
  <sheetData>
    <row r="1" spans="1:3" ht="14.25" customHeight="1" x14ac:dyDescent="0.25">
      <c r="A1" s="25"/>
      <c r="B1" s="245" t="s">
        <v>12</v>
      </c>
      <c r="C1" s="245" t="s">
        <v>15</v>
      </c>
    </row>
    <row r="2" spans="1:3" ht="14.25" customHeight="1" x14ac:dyDescent="0.25">
      <c r="A2" s="25"/>
      <c r="B2" s="246"/>
      <c r="C2" s="246"/>
    </row>
    <row r="3" spans="1:3" ht="14.25" customHeight="1" x14ac:dyDescent="0.25">
      <c r="A3" s="247" t="s">
        <v>100</v>
      </c>
      <c r="B3" s="7" t="s">
        <v>28</v>
      </c>
      <c r="C3" s="8" t="e">
        <f>+'POAI 2024 AMB'!#REF!</f>
        <v>#REF!</v>
      </c>
    </row>
    <row r="4" spans="1:3" ht="14.25" customHeight="1" x14ac:dyDescent="0.25">
      <c r="A4" s="246"/>
      <c r="B4" s="7" t="s">
        <v>34</v>
      </c>
      <c r="C4" s="8" t="e">
        <f>+'POAI 2024 AMB'!#REF!</f>
        <v>#REF!</v>
      </c>
    </row>
    <row r="5" spans="1:3" ht="14.25" customHeight="1" x14ac:dyDescent="0.25">
      <c r="A5" s="247" t="s">
        <v>101</v>
      </c>
      <c r="B5" s="7" t="s">
        <v>40</v>
      </c>
      <c r="C5" s="9">
        <f>+'POAI 2024 AMB'!O11</f>
        <v>30000000</v>
      </c>
    </row>
    <row r="6" spans="1:3" ht="14.25" customHeight="1" x14ac:dyDescent="0.25">
      <c r="A6" s="240"/>
      <c r="B6" s="7" t="s">
        <v>43</v>
      </c>
      <c r="C6" s="9">
        <f>+'POAI 2024 AMB'!O12</f>
        <v>30000000</v>
      </c>
    </row>
    <row r="7" spans="1:3" ht="14.25" customHeight="1" x14ac:dyDescent="0.25">
      <c r="A7" s="246"/>
      <c r="B7" s="7" t="s">
        <v>50</v>
      </c>
      <c r="C7" s="8">
        <f>+'POAI 2024 AMB'!O23</f>
        <v>2299278939</v>
      </c>
    </row>
    <row r="8" spans="1:3" ht="31.9" customHeight="1" x14ac:dyDescent="0.25">
      <c r="A8" s="26" t="s">
        <v>102</v>
      </c>
      <c r="B8" s="7" t="s">
        <v>54</v>
      </c>
      <c r="C8" s="9">
        <v>285000000</v>
      </c>
    </row>
    <row r="9" spans="1:3" ht="14.25" customHeight="1" x14ac:dyDescent="0.25">
      <c r="A9" s="26" t="s">
        <v>103</v>
      </c>
      <c r="B9" s="7" t="s">
        <v>61</v>
      </c>
      <c r="C9" s="9">
        <v>100000000</v>
      </c>
    </row>
    <row r="10" spans="1:3" ht="14.25" customHeight="1" x14ac:dyDescent="0.25">
      <c r="A10" s="26" t="s">
        <v>104</v>
      </c>
      <c r="B10" s="7" t="s">
        <v>69</v>
      </c>
      <c r="C10" s="9">
        <v>346500000</v>
      </c>
    </row>
    <row r="11" spans="1:3" ht="14.25" customHeight="1" x14ac:dyDescent="0.25">
      <c r="A11" s="25"/>
      <c r="C11" s="27" t="e">
        <f>+C3+C5+C4+C6+C7+C8+C9+C10</f>
        <v>#REF!</v>
      </c>
    </row>
    <row r="12" spans="1:3" ht="14.25" customHeight="1" x14ac:dyDescent="0.25">
      <c r="A12" s="25"/>
    </row>
    <row r="13" spans="1:3" ht="14.25" customHeight="1" x14ac:dyDescent="0.25">
      <c r="A13" s="25"/>
    </row>
    <row r="14" spans="1:3" ht="14.25" customHeight="1" x14ac:dyDescent="0.25">
      <c r="A14" s="25"/>
    </row>
    <row r="15" spans="1:3" ht="14.25" customHeight="1" x14ac:dyDescent="0.25">
      <c r="A15" s="25"/>
    </row>
    <row r="16" spans="1:3" ht="14.25" customHeight="1" x14ac:dyDescent="0.25">
      <c r="A16" s="25"/>
    </row>
    <row r="17" spans="1:1" ht="14.25" customHeight="1" x14ac:dyDescent="0.25">
      <c r="A17" s="25"/>
    </row>
    <row r="18" spans="1:1" ht="14.25" customHeight="1" x14ac:dyDescent="0.25">
      <c r="A18" s="25"/>
    </row>
    <row r="19" spans="1:1" ht="14.25" customHeight="1" x14ac:dyDescent="0.25">
      <c r="A19" s="25"/>
    </row>
    <row r="20" spans="1:1" ht="14.25" customHeight="1" x14ac:dyDescent="0.25">
      <c r="A20" s="25"/>
    </row>
    <row r="21" spans="1:1" ht="14.25" customHeight="1" x14ac:dyDescent="0.25">
      <c r="A21" s="25"/>
    </row>
    <row r="22" spans="1:1" ht="14.25" customHeight="1" x14ac:dyDescent="0.25">
      <c r="A22" s="25"/>
    </row>
    <row r="23" spans="1:1" ht="14.25" customHeight="1" x14ac:dyDescent="0.25">
      <c r="A23" s="25"/>
    </row>
    <row r="24" spans="1:1" ht="14.25" customHeight="1" x14ac:dyDescent="0.25">
      <c r="A24" s="25"/>
    </row>
    <row r="25" spans="1:1" ht="14.25" customHeight="1" x14ac:dyDescent="0.25">
      <c r="A25" s="25"/>
    </row>
    <row r="26" spans="1:1" ht="14.25" customHeight="1" x14ac:dyDescent="0.25">
      <c r="A26" s="25"/>
    </row>
    <row r="27" spans="1:1" ht="14.25" customHeight="1" x14ac:dyDescent="0.25">
      <c r="A27" s="25"/>
    </row>
    <row r="28" spans="1:1" ht="14.25" customHeight="1" x14ac:dyDescent="0.25">
      <c r="A28" s="25"/>
    </row>
    <row r="29" spans="1:1" ht="14.25" customHeight="1" x14ac:dyDescent="0.25">
      <c r="A29" s="25"/>
    </row>
    <row r="30" spans="1:1" ht="14.25" customHeight="1" x14ac:dyDescent="0.25">
      <c r="A30" s="25"/>
    </row>
    <row r="31" spans="1:1" ht="14.25" customHeight="1" x14ac:dyDescent="0.25">
      <c r="A31" s="25"/>
    </row>
    <row r="32" spans="1:1" ht="14.25" customHeight="1" x14ac:dyDescent="0.25">
      <c r="A32" s="25"/>
    </row>
    <row r="33" spans="1:1" ht="14.25" customHeight="1" x14ac:dyDescent="0.25">
      <c r="A33" s="25"/>
    </row>
    <row r="34" spans="1:1" ht="14.25" customHeight="1" x14ac:dyDescent="0.25">
      <c r="A34" s="25"/>
    </row>
    <row r="35" spans="1:1" ht="14.25" customHeight="1" x14ac:dyDescent="0.25">
      <c r="A35" s="25"/>
    </row>
    <row r="36" spans="1:1" ht="14.25" customHeight="1" x14ac:dyDescent="0.25">
      <c r="A36" s="25"/>
    </row>
    <row r="37" spans="1:1" ht="14.25" customHeight="1" x14ac:dyDescent="0.25">
      <c r="A37" s="25"/>
    </row>
    <row r="38" spans="1:1" ht="14.25" customHeight="1" x14ac:dyDescent="0.25">
      <c r="A38" s="25"/>
    </row>
    <row r="39" spans="1:1" ht="14.25" customHeight="1" x14ac:dyDescent="0.25">
      <c r="A39" s="25"/>
    </row>
    <row r="40" spans="1:1" ht="14.25" customHeight="1" x14ac:dyDescent="0.25">
      <c r="A40" s="25"/>
    </row>
    <row r="41" spans="1:1" ht="14.25" customHeight="1" x14ac:dyDescent="0.25">
      <c r="A41" s="25"/>
    </row>
    <row r="42" spans="1:1" ht="14.25" customHeight="1" x14ac:dyDescent="0.25">
      <c r="A42" s="25"/>
    </row>
    <row r="43" spans="1:1" ht="14.25" customHeight="1" x14ac:dyDescent="0.25">
      <c r="A43" s="25"/>
    </row>
    <row r="44" spans="1:1" ht="14.25" customHeight="1" x14ac:dyDescent="0.25">
      <c r="A44" s="25"/>
    </row>
    <row r="45" spans="1:1" ht="14.25" customHeight="1" x14ac:dyDescent="0.25">
      <c r="A45" s="25"/>
    </row>
    <row r="46" spans="1:1" ht="14.25" customHeight="1" x14ac:dyDescent="0.25">
      <c r="A46" s="25"/>
    </row>
    <row r="47" spans="1:1" ht="14.25" customHeight="1" x14ac:dyDescent="0.25">
      <c r="A47" s="25"/>
    </row>
    <row r="48" spans="1:1" ht="14.25" customHeight="1" x14ac:dyDescent="0.25">
      <c r="A48" s="25"/>
    </row>
    <row r="49" spans="1:1" ht="14.25" customHeight="1" x14ac:dyDescent="0.25">
      <c r="A49" s="25"/>
    </row>
    <row r="50" spans="1:1" ht="14.25" customHeight="1" x14ac:dyDescent="0.25">
      <c r="A50" s="25"/>
    </row>
    <row r="51" spans="1:1" ht="14.25" customHeight="1" x14ac:dyDescent="0.25">
      <c r="A51" s="25"/>
    </row>
    <row r="52" spans="1:1" ht="14.25" customHeight="1" x14ac:dyDescent="0.25">
      <c r="A52" s="25"/>
    </row>
    <row r="53" spans="1:1" ht="14.25" customHeight="1" x14ac:dyDescent="0.25">
      <c r="A53" s="25"/>
    </row>
    <row r="54" spans="1:1" ht="14.25" customHeight="1" x14ac:dyDescent="0.25">
      <c r="A54" s="25"/>
    </row>
    <row r="55" spans="1:1" ht="14.25" customHeight="1" x14ac:dyDescent="0.25">
      <c r="A55" s="25"/>
    </row>
    <row r="56" spans="1:1" ht="14.25" customHeight="1" x14ac:dyDescent="0.25">
      <c r="A56" s="25"/>
    </row>
    <row r="57" spans="1:1" ht="14.25" customHeight="1" x14ac:dyDescent="0.25">
      <c r="A57" s="25"/>
    </row>
    <row r="58" spans="1:1" ht="14.25" customHeight="1" x14ac:dyDescent="0.25">
      <c r="A58" s="25"/>
    </row>
    <row r="59" spans="1:1" ht="14.25" customHeight="1" x14ac:dyDescent="0.25">
      <c r="A59" s="25"/>
    </row>
    <row r="60" spans="1:1" ht="14.25" customHeight="1" x14ac:dyDescent="0.25">
      <c r="A60" s="25"/>
    </row>
    <row r="61" spans="1:1" ht="14.25" customHeight="1" x14ac:dyDescent="0.25">
      <c r="A61" s="25"/>
    </row>
    <row r="62" spans="1:1" ht="14.25" customHeight="1" x14ac:dyDescent="0.25">
      <c r="A62" s="25"/>
    </row>
    <row r="63" spans="1:1" ht="14.25" customHeight="1" x14ac:dyDescent="0.25">
      <c r="A63" s="25"/>
    </row>
    <row r="64" spans="1:1" ht="14.25" customHeight="1" x14ac:dyDescent="0.25">
      <c r="A64" s="25"/>
    </row>
    <row r="65" spans="1:1" ht="14.25" customHeight="1" x14ac:dyDescent="0.25">
      <c r="A65" s="25"/>
    </row>
    <row r="66" spans="1:1" ht="14.25" customHeight="1" x14ac:dyDescent="0.25">
      <c r="A66" s="25"/>
    </row>
    <row r="67" spans="1:1" ht="14.25" customHeight="1" x14ac:dyDescent="0.25">
      <c r="A67" s="25"/>
    </row>
    <row r="68" spans="1:1" ht="14.25" customHeight="1" x14ac:dyDescent="0.25">
      <c r="A68" s="25"/>
    </row>
    <row r="69" spans="1:1" ht="14.25" customHeight="1" x14ac:dyDescent="0.25">
      <c r="A69" s="25"/>
    </row>
    <row r="70" spans="1:1" ht="14.25" customHeight="1" x14ac:dyDescent="0.25">
      <c r="A70" s="25"/>
    </row>
    <row r="71" spans="1:1" ht="14.25" customHeight="1" x14ac:dyDescent="0.25">
      <c r="A71" s="25"/>
    </row>
    <row r="72" spans="1:1" ht="14.25" customHeight="1" x14ac:dyDescent="0.25">
      <c r="A72" s="25"/>
    </row>
    <row r="73" spans="1:1" ht="14.25" customHeight="1" x14ac:dyDescent="0.25">
      <c r="A73" s="25"/>
    </row>
    <row r="74" spans="1:1" ht="14.25" customHeight="1" x14ac:dyDescent="0.25">
      <c r="A74" s="25"/>
    </row>
    <row r="75" spans="1:1" ht="14.25" customHeight="1" x14ac:dyDescent="0.25">
      <c r="A75" s="25"/>
    </row>
    <row r="76" spans="1:1" ht="14.25" customHeight="1" x14ac:dyDescent="0.25">
      <c r="A76" s="25"/>
    </row>
    <row r="77" spans="1:1" ht="14.25" customHeight="1" x14ac:dyDescent="0.25">
      <c r="A77" s="25"/>
    </row>
    <row r="78" spans="1:1" ht="14.25" customHeight="1" x14ac:dyDescent="0.25">
      <c r="A78" s="25"/>
    </row>
    <row r="79" spans="1:1" ht="14.25" customHeight="1" x14ac:dyDescent="0.25">
      <c r="A79" s="25"/>
    </row>
    <row r="80" spans="1:1" ht="14.25" customHeight="1" x14ac:dyDescent="0.25">
      <c r="A80" s="25"/>
    </row>
    <row r="81" spans="1:1" ht="14.25" customHeight="1" x14ac:dyDescent="0.25">
      <c r="A81" s="25"/>
    </row>
    <row r="82" spans="1:1" ht="14.25" customHeight="1" x14ac:dyDescent="0.25">
      <c r="A82" s="25"/>
    </row>
    <row r="83" spans="1:1" ht="14.25" customHeight="1" x14ac:dyDescent="0.25">
      <c r="A83" s="25"/>
    </row>
    <row r="84" spans="1:1" ht="14.25" customHeight="1" x14ac:dyDescent="0.25">
      <c r="A84" s="25"/>
    </row>
    <row r="85" spans="1:1" ht="14.25" customHeight="1" x14ac:dyDescent="0.25">
      <c r="A85" s="25"/>
    </row>
    <row r="86" spans="1:1" ht="14.25" customHeight="1" x14ac:dyDescent="0.25">
      <c r="A86" s="25"/>
    </row>
    <row r="87" spans="1:1" ht="14.25" customHeight="1" x14ac:dyDescent="0.25">
      <c r="A87" s="25"/>
    </row>
    <row r="88" spans="1:1" ht="14.25" customHeight="1" x14ac:dyDescent="0.25">
      <c r="A88" s="25"/>
    </row>
    <row r="89" spans="1:1" ht="14.25" customHeight="1" x14ac:dyDescent="0.25">
      <c r="A89" s="25"/>
    </row>
    <row r="90" spans="1:1" ht="14.25" customHeight="1" x14ac:dyDescent="0.25">
      <c r="A90" s="25"/>
    </row>
    <row r="91" spans="1:1" ht="14.25" customHeight="1" x14ac:dyDescent="0.25">
      <c r="A91" s="25"/>
    </row>
    <row r="92" spans="1:1" ht="14.25" customHeight="1" x14ac:dyDescent="0.25">
      <c r="A92" s="25"/>
    </row>
    <row r="93" spans="1:1" ht="14.25" customHeight="1" x14ac:dyDescent="0.25">
      <c r="A93" s="25"/>
    </row>
    <row r="94" spans="1:1" ht="14.25" customHeight="1" x14ac:dyDescent="0.25">
      <c r="A94" s="25"/>
    </row>
    <row r="95" spans="1:1" ht="14.25" customHeight="1" x14ac:dyDescent="0.25">
      <c r="A95" s="25"/>
    </row>
    <row r="96" spans="1:1" ht="14.25" customHeight="1" x14ac:dyDescent="0.25">
      <c r="A96" s="25"/>
    </row>
    <row r="97" spans="1:1" ht="14.25" customHeight="1" x14ac:dyDescent="0.25">
      <c r="A97" s="25"/>
    </row>
    <row r="98" spans="1:1" ht="14.25" customHeight="1" x14ac:dyDescent="0.25">
      <c r="A98" s="25"/>
    </row>
    <row r="99" spans="1:1" ht="14.25" customHeight="1" x14ac:dyDescent="0.25">
      <c r="A99" s="25"/>
    </row>
    <row r="100" spans="1:1" ht="14.25" customHeight="1" x14ac:dyDescent="0.25">
      <c r="A100" s="25"/>
    </row>
    <row r="101" spans="1:1" ht="14.25" customHeight="1" x14ac:dyDescent="0.25">
      <c r="A101" s="25"/>
    </row>
    <row r="102" spans="1:1" ht="14.25" customHeight="1" x14ac:dyDescent="0.25">
      <c r="A102" s="25"/>
    </row>
    <row r="103" spans="1:1" ht="14.25" customHeight="1" x14ac:dyDescent="0.25">
      <c r="A103" s="25"/>
    </row>
    <row r="104" spans="1:1" ht="14.25" customHeight="1" x14ac:dyDescent="0.25">
      <c r="A104" s="25"/>
    </row>
    <row r="105" spans="1:1" ht="14.25" customHeight="1" x14ac:dyDescent="0.25">
      <c r="A105" s="25"/>
    </row>
    <row r="106" spans="1:1" ht="14.25" customHeight="1" x14ac:dyDescent="0.25">
      <c r="A106" s="25"/>
    </row>
    <row r="107" spans="1:1" ht="14.25" customHeight="1" x14ac:dyDescent="0.25">
      <c r="A107" s="25"/>
    </row>
    <row r="108" spans="1:1" ht="14.25" customHeight="1" x14ac:dyDescent="0.25">
      <c r="A108" s="25"/>
    </row>
    <row r="109" spans="1:1" ht="14.25" customHeight="1" x14ac:dyDescent="0.25">
      <c r="A109" s="25"/>
    </row>
    <row r="110" spans="1:1" ht="14.25" customHeight="1" x14ac:dyDescent="0.25">
      <c r="A110" s="25"/>
    </row>
    <row r="111" spans="1:1" ht="14.25" customHeight="1" x14ac:dyDescent="0.25">
      <c r="A111" s="25"/>
    </row>
    <row r="112" spans="1:1" ht="14.25" customHeight="1" x14ac:dyDescent="0.25">
      <c r="A112" s="25"/>
    </row>
    <row r="113" spans="1:1" ht="14.25" customHeight="1" x14ac:dyDescent="0.25">
      <c r="A113" s="25"/>
    </row>
    <row r="114" spans="1:1" ht="14.25" customHeight="1" x14ac:dyDescent="0.25">
      <c r="A114" s="25"/>
    </row>
    <row r="115" spans="1:1" ht="14.25" customHeight="1" x14ac:dyDescent="0.25">
      <c r="A115" s="25"/>
    </row>
    <row r="116" spans="1:1" ht="14.25" customHeight="1" x14ac:dyDescent="0.25">
      <c r="A116" s="25"/>
    </row>
    <row r="117" spans="1:1" ht="14.25" customHeight="1" x14ac:dyDescent="0.25">
      <c r="A117" s="25"/>
    </row>
    <row r="118" spans="1:1" ht="14.25" customHeight="1" x14ac:dyDescent="0.25">
      <c r="A118" s="25"/>
    </row>
    <row r="119" spans="1:1" ht="14.25" customHeight="1" x14ac:dyDescent="0.25">
      <c r="A119" s="25"/>
    </row>
    <row r="120" spans="1:1" ht="14.25" customHeight="1" x14ac:dyDescent="0.25">
      <c r="A120" s="25"/>
    </row>
    <row r="121" spans="1:1" ht="14.25" customHeight="1" x14ac:dyDescent="0.25">
      <c r="A121" s="25"/>
    </row>
    <row r="122" spans="1:1" ht="14.25" customHeight="1" x14ac:dyDescent="0.25">
      <c r="A122" s="25"/>
    </row>
    <row r="123" spans="1:1" ht="14.25" customHeight="1" x14ac:dyDescent="0.25">
      <c r="A123" s="25"/>
    </row>
    <row r="124" spans="1:1" ht="14.25" customHeight="1" x14ac:dyDescent="0.25">
      <c r="A124" s="25"/>
    </row>
    <row r="125" spans="1:1" ht="14.25" customHeight="1" x14ac:dyDescent="0.25">
      <c r="A125" s="25"/>
    </row>
    <row r="126" spans="1:1" ht="14.25" customHeight="1" x14ac:dyDescent="0.25">
      <c r="A126" s="25"/>
    </row>
    <row r="127" spans="1:1" ht="14.25" customHeight="1" x14ac:dyDescent="0.25">
      <c r="A127" s="25"/>
    </row>
    <row r="128" spans="1:1" ht="14.25" customHeight="1" x14ac:dyDescent="0.25">
      <c r="A128" s="25"/>
    </row>
    <row r="129" spans="1:1" ht="14.25" customHeight="1" x14ac:dyDescent="0.25">
      <c r="A129" s="25"/>
    </row>
    <row r="130" spans="1:1" ht="14.25" customHeight="1" x14ac:dyDescent="0.25">
      <c r="A130" s="25"/>
    </row>
    <row r="131" spans="1:1" ht="14.25" customHeight="1" x14ac:dyDescent="0.25">
      <c r="A131" s="25"/>
    </row>
    <row r="132" spans="1:1" ht="14.25" customHeight="1" x14ac:dyDescent="0.25">
      <c r="A132" s="25"/>
    </row>
    <row r="133" spans="1:1" ht="14.25" customHeight="1" x14ac:dyDescent="0.25">
      <c r="A133" s="25"/>
    </row>
    <row r="134" spans="1:1" ht="14.25" customHeight="1" x14ac:dyDescent="0.25">
      <c r="A134" s="25"/>
    </row>
    <row r="135" spans="1:1" ht="14.25" customHeight="1" x14ac:dyDescent="0.25">
      <c r="A135" s="25"/>
    </row>
    <row r="136" spans="1:1" ht="14.25" customHeight="1" x14ac:dyDescent="0.25">
      <c r="A136" s="25"/>
    </row>
    <row r="137" spans="1:1" ht="14.25" customHeight="1" x14ac:dyDescent="0.25">
      <c r="A137" s="25"/>
    </row>
    <row r="138" spans="1:1" ht="14.25" customHeight="1" x14ac:dyDescent="0.25">
      <c r="A138" s="25"/>
    </row>
    <row r="139" spans="1:1" ht="14.25" customHeight="1" x14ac:dyDescent="0.25">
      <c r="A139" s="25"/>
    </row>
    <row r="140" spans="1:1" ht="14.25" customHeight="1" x14ac:dyDescent="0.25">
      <c r="A140" s="25"/>
    </row>
    <row r="141" spans="1:1" ht="14.25" customHeight="1" x14ac:dyDescent="0.25">
      <c r="A141" s="25"/>
    </row>
    <row r="142" spans="1:1" ht="14.25" customHeight="1" x14ac:dyDescent="0.25">
      <c r="A142" s="25"/>
    </row>
    <row r="143" spans="1:1" ht="14.25" customHeight="1" x14ac:dyDescent="0.25">
      <c r="A143" s="25"/>
    </row>
    <row r="144" spans="1:1" ht="14.25" customHeight="1" x14ac:dyDescent="0.25">
      <c r="A144" s="25"/>
    </row>
    <row r="145" spans="1:1" ht="14.25" customHeight="1" x14ac:dyDescent="0.25">
      <c r="A145" s="25"/>
    </row>
    <row r="146" spans="1:1" ht="14.25" customHeight="1" x14ac:dyDescent="0.25">
      <c r="A146" s="25"/>
    </row>
    <row r="147" spans="1:1" ht="14.25" customHeight="1" x14ac:dyDescent="0.25">
      <c r="A147" s="25"/>
    </row>
    <row r="148" spans="1:1" ht="14.25" customHeight="1" x14ac:dyDescent="0.25">
      <c r="A148" s="25"/>
    </row>
    <row r="149" spans="1:1" ht="14.25" customHeight="1" x14ac:dyDescent="0.25">
      <c r="A149" s="25"/>
    </row>
    <row r="150" spans="1:1" ht="14.25" customHeight="1" x14ac:dyDescent="0.25">
      <c r="A150" s="25"/>
    </row>
    <row r="151" spans="1:1" ht="14.25" customHeight="1" x14ac:dyDescent="0.25">
      <c r="A151" s="25"/>
    </row>
    <row r="152" spans="1:1" ht="14.25" customHeight="1" x14ac:dyDescent="0.25">
      <c r="A152" s="25"/>
    </row>
    <row r="153" spans="1:1" ht="14.25" customHeight="1" x14ac:dyDescent="0.25">
      <c r="A153" s="25"/>
    </row>
    <row r="154" spans="1:1" ht="14.25" customHeight="1" x14ac:dyDescent="0.25">
      <c r="A154" s="25"/>
    </row>
    <row r="155" spans="1:1" ht="14.25" customHeight="1" x14ac:dyDescent="0.25">
      <c r="A155" s="25"/>
    </row>
    <row r="156" spans="1:1" ht="14.25" customHeight="1" x14ac:dyDescent="0.25">
      <c r="A156" s="25"/>
    </row>
    <row r="157" spans="1:1" ht="14.25" customHeight="1" x14ac:dyDescent="0.25">
      <c r="A157" s="25"/>
    </row>
    <row r="158" spans="1:1" ht="14.25" customHeight="1" x14ac:dyDescent="0.25">
      <c r="A158" s="25"/>
    </row>
    <row r="159" spans="1:1" ht="14.25" customHeight="1" x14ac:dyDescent="0.25">
      <c r="A159" s="25"/>
    </row>
    <row r="160" spans="1:1" ht="14.25" customHeight="1" x14ac:dyDescent="0.25">
      <c r="A160" s="25"/>
    </row>
    <row r="161" spans="1:1" ht="14.25" customHeight="1" x14ac:dyDescent="0.25">
      <c r="A161" s="25"/>
    </row>
    <row r="162" spans="1:1" ht="14.25" customHeight="1" x14ac:dyDescent="0.25">
      <c r="A162" s="25"/>
    </row>
    <row r="163" spans="1:1" ht="14.25" customHeight="1" x14ac:dyDescent="0.25">
      <c r="A163" s="25"/>
    </row>
    <row r="164" spans="1:1" ht="14.25" customHeight="1" x14ac:dyDescent="0.25">
      <c r="A164" s="25"/>
    </row>
    <row r="165" spans="1:1" ht="14.25" customHeight="1" x14ac:dyDescent="0.25">
      <c r="A165" s="25"/>
    </row>
    <row r="166" spans="1:1" ht="14.25" customHeight="1" x14ac:dyDescent="0.25">
      <c r="A166" s="25"/>
    </row>
    <row r="167" spans="1:1" ht="14.25" customHeight="1" x14ac:dyDescent="0.25">
      <c r="A167" s="25"/>
    </row>
    <row r="168" spans="1:1" ht="14.25" customHeight="1" x14ac:dyDescent="0.25">
      <c r="A168" s="25"/>
    </row>
    <row r="169" spans="1:1" ht="14.25" customHeight="1" x14ac:dyDescent="0.25">
      <c r="A169" s="25"/>
    </row>
    <row r="170" spans="1:1" ht="14.25" customHeight="1" x14ac:dyDescent="0.25">
      <c r="A170" s="25"/>
    </row>
    <row r="171" spans="1:1" ht="14.25" customHeight="1" x14ac:dyDescent="0.25">
      <c r="A171" s="25"/>
    </row>
    <row r="172" spans="1:1" ht="14.25" customHeight="1" x14ac:dyDescent="0.25">
      <c r="A172" s="25"/>
    </row>
    <row r="173" spans="1:1" ht="14.25" customHeight="1" x14ac:dyDescent="0.25">
      <c r="A173" s="25"/>
    </row>
    <row r="174" spans="1:1" ht="14.25" customHeight="1" x14ac:dyDescent="0.25">
      <c r="A174" s="25"/>
    </row>
    <row r="175" spans="1:1" ht="14.25" customHeight="1" x14ac:dyDescent="0.25">
      <c r="A175" s="25"/>
    </row>
    <row r="176" spans="1:1" ht="14.25" customHeight="1" x14ac:dyDescent="0.25">
      <c r="A176" s="25"/>
    </row>
    <row r="177" spans="1:1" ht="14.25" customHeight="1" x14ac:dyDescent="0.25">
      <c r="A177" s="25"/>
    </row>
    <row r="178" spans="1:1" ht="14.25" customHeight="1" x14ac:dyDescent="0.25">
      <c r="A178" s="25"/>
    </row>
    <row r="179" spans="1:1" ht="14.25" customHeight="1" x14ac:dyDescent="0.25">
      <c r="A179" s="25"/>
    </row>
    <row r="180" spans="1:1" ht="14.25" customHeight="1" x14ac:dyDescent="0.25">
      <c r="A180" s="25"/>
    </row>
    <row r="181" spans="1:1" ht="14.25" customHeight="1" x14ac:dyDescent="0.25">
      <c r="A181" s="25"/>
    </row>
    <row r="182" spans="1:1" ht="14.25" customHeight="1" x14ac:dyDescent="0.25">
      <c r="A182" s="25"/>
    </row>
    <row r="183" spans="1:1" ht="14.25" customHeight="1" x14ac:dyDescent="0.25">
      <c r="A183" s="25"/>
    </row>
    <row r="184" spans="1:1" ht="14.25" customHeight="1" x14ac:dyDescent="0.25">
      <c r="A184" s="25"/>
    </row>
    <row r="185" spans="1:1" ht="14.25" customHeight="1" x14ac:dyDescent="0.25">
      <c r="A185" s="25"/>
    </row>
    <row r="186" spans="1:1" ht="14.25" customHeight="1" x14ac:dyDescent="0.25">
      <c r="A186" s="25"/>
    </row>
    <row r="187" spans="1:1" ht="14.25" customHeight="1" x14ac:dyDescent="0.25">
      <c r="A187" s="25"/>
    </row>
    <row r="188" spans="1:1" ht="14.25" customHeight="1" x14ac:dyDescent="0.25">
      <c r="A188" s="25"/>
    </row>
    <row r="189" spans="1:1" ht="14.25" customHeight="1" x14ac:dyDescent="0.25">
      <c r="A189" s="25"/>
    </row>
    <row r="190" spans="1:1" ht="14.25" customHeight="1" x14ac:dyDescent="0.25">
      <c r="A190" s="25"/>
    </row>
    <row r="191" spans="1:1" ht="14.25" customHeight="1" x14ac:dyDescent="0.25">
      <c r="A191" s="25"/>
    </row>
    <row r="192" spans="1:1" ht="14.25" customHeight="1" x14ac:dyDescent="0.25">
      <c r="A192" s="25"/>
    </row>
    <row r="193" spans="1:1" ht="14.25" customHeight="1" x14ac:dyDescent="0.25">
      <c r="A193" s="25"/>
    </row>
    <row r="194" spans="1:1" ht="14.25" customHeight="1" x14ac:dyDescent="0.25">
      <c r="A194" s="25"/>
    </row>
    <row r="195" spans="1:1" ht="14.25" customHeight="1" x14ac:dyDescent="0.25">
      <c r="A195" s="25"/>
    </row>
    <row r="196" spans="1:1" ht="14.25" customHeight="1" x14ac:dyDescent="0.25">
      <c r="A196" s="25"/>
    </row>
    <row r="197" spans="1:1" ht="14.25" customHeight="1" x14ac:dyDescent="0.25">
      <c r="A197" s="25"/>
    </row>
    <row r="198" spans="1:1" ht="14.25" customHeight="1" x14ac:dyDescent="0.25">
      <c r="A198" s="25"/>
    </row>
    <row r="199" spans="1:1" ht="14.25" customHeight="1" x14ac:dyDescent="0.25">
      <c r="A199" s="25"/>
    </row>
    <row r="200" spans="1:1" ht="14.25" customHeight="1" x14ac:dyDescent="0.25">
      <c r="A200" s="25"/>
    </row>
    <row r="201" spans="1:1" ht="14.25" customHeight="1" x14ac:dyDescent="0.25">
      <c r="A201" s="25"/>
    </row>
    <row r="202" spans="1:1" ht="14.25" customHeight="1" x14ac:dyDescent="0.25">
      <c r="A202" s="25"/>
    </row>
    <row r="203" spans="1:1" ht="14.25" customHeight="1" x14ac:dyDescent="0.25">
      <c r="A203" s="25"/>
    </row>
    <row r="204" spans="1:1" ht="14.25" customHeight="1" x14ac:dyDescent="0.25">
      <c r="A204" s="25"/>
    </row>
    <row r="205" spans="1:1" ht="14.25" customHeight="1" x14ac:dyDescent="0.25">
      <c r="A205" s="25"/>
    </row>
    <row r="206" spans="1:1" ht="14.25" customHeight="1" x14ac:dyDescent="0.25">
      <c r="A206" s="25"/>
    </row>
    <row r="207" spans="1:1" ht="14.25" customHeight="1" x14ac:dyDescent="0.25">
      <c r="A207" s="25"/>
    </row>
    <row r="208" spans="1:1" ht="14.25" customHeight="1" x14ac:dyDescent="0.25">
      <c r="A208" s="25"/>
    </row>
    <row r="209" spans="1:1" ht="14.25" customHeight="1" x14ac:dyDescent="0.25">
      <c r="A209" s="25"/>
    </row>
    <row r="210" spans="1:1" ht="14.25" customHeight="1" x14ac:dyDescent="0.25">
      <c r="A210" s="25"/>
    </row>
    <row r="211" spans="1:1" ht="14.25" customHeight="1" x14ac:dyDescent="0.25">
      <c r="A211" s="25"/>
    </row>
    <row r="212" spans="1:1" ht="14.25" customHeight="1" x14ac:dyDescent="0.25">
      <c r="A212" s="25"/>
    </row>
    <row r="213" spans="1:1" ht="14.25" customHeight="1" x14ac:dyDescent="0.25">
      <c r="A213" s="25"/>
    </row>
    <row r="214" spans="1:1" ht="14.25" customHeight="1" x14ac:dyDescent="0.25">
      <c r="A214" s="25"/>
    </row>
    <row r="215" spans="1:1" ht="14.25" customHeight="1" x14ac:dyDescent="0.25">
      <c r="A215" s="25"/>
    </row>
    <row r="216" spans="1:1" ht="14.25" customHeight="1" x14ac:dyDescent="0.25">
      <c r="A216" s="25"/>
    </row>
    <row r="217" spans="1:1" ht="14.25" customHeight="1" x14ac:dyDescent="0.25">
      <c r="A217" s="25"/>
    </row>
    <row r="218" spans="1:1" ht="14.25" customHeight="1" x14ac:dyDescent="0.25">
      <c r="A218" s="25"/>
    </row>
    <row r="219" spans="1:1" ht="14.25" customHeight="1" x14ac:dyDescent="0.25">
      <c r="A219" s="25"/>
    </row>
    <row r="220" spans="1:1" ht="14.25" customHeight="1" x14ac:dyDescent="0.25">
      <c r="A220" s="25"/>
    </row>
    <row r="221" spans="1:1" ht="14.25" customHeight="1" x14ac:dyDescent="0.25">
      <c r="A221" s="25"/>
    </row>
    <row r="222" spans="1:1" ht="14.25" customHeight="1" x14ac:dyDescent="0.25">
      <c r="A222" s="25"/>
    </row>
    <row r="223" spans="1:1" ht="14.25" customHeight="1" x14ac:dyDescent="0.25">
      <c r="A223" s="25"/>
    </row>
    <row r="224" spans="1:1" ht="14.25" customHeight="1" x14ac:dyDescent="0.25">
      <c r="A224" s="25"/>
    </row>
    <row r="225" spans="1:1" ht="14.25" customHeight="1" x14ac:dyDescent="0.25">
      <c r="A225" s="25"/>
    </row>
    <row r="226" spans="1:1" ht="14.25" customHeight="1" x14ac:dyDescent="0.25">
      <c r="A226" s="25"/>
    </row>
    <row r="227" spans="1:1" ht="14.25" customHeight="1" x14ac:dyDescent="0.25">
      <c r="A227" s="25"/>
    </row>
    <row r="228" spans="1:1" ht="14.25" customHeight="1" x14ac:dyDescent="0.25">
      <c r="A228" s="25"/>
    </row>
    <row r="229" spans="1:1" ht="14.25" customHeight="1" x14ac:dyDescent="0.25">
      <c r="A229" s="25"/>
    </row>
    <row r="230" spans="1:1" ht="14.25" customHeight="1" x14ac:dyDescent="0.25">
      <c r="A230" s="25"/>
    </row>
    <row r="231" spans="1:1" ht="14.25" customHeight="1" x14ac:dyDescent="0.25">
      <c r="A231" s="25"/>
    </row>
    <row r="232" spans="1:1" ht="14.25" customHeight="1" x14ac:dyDescent="0.25">
      <c r="A232" s="25"/>
    </row>
    <row r="233" spans="1:1" ht="14.25" customHeight="1" x14ac:dyDescent="0.25">
      <c r="A233" s="25"/>
    </row>
    <row r="234" spans="1:1" ht="14.25" customHeight="1" x14ac:dyDescent="0.25">
      <c r="A234" s="25"/>
    </row>
    <row r="235" spans="1:1" ht="14.25" customHeight="1" x14ac:dyDescent="0.25">
      <c r="A235" s="25"/>
    </row>
    <row r="236" spans="1:1" ht="14.25" customHeight="1" x14ac:dyDescent="0.25">
      <c r="A236" s="25"/>
    </row>
    <row r="237" spans="1:1" ht="14.25" customHeight="1" x14ac:dyDescent="0.25">
      <c r="A237" s="25"/>
    </row>
    <row r="238" spans="1:1" ht="14.25" customHeight="1" x14ac:dyDescent="0.25">
      <c r="A238" s="25"/>
    </row>
    <row r="239" spans="1:1" ht="14.25" customHeight="1" x14ac:dyDescent="0.25">
      <c r="A239" s="25"/>
    </row>
    <row r="240" spans="1:1" ht="14.25" customHeight="1" x14ac:dyDescent="0.25">
      <c r="A240" s="25"/>
    </row>
    <row r="241" spans="1:1" ht="14.25" customHeight="1" x14ac:dyDescent="0.25">
      <c r="A241" s="25"/>
    </row>
    <row r="242" spans="1:1" ht="14.25" customHeight="1" x14ac:dyDescent="0.25">
      <c r="A242" s="25"/>
    </row>
    <row r="243" spans="1:1" ht="14.25" customHeight="1" x14ac:dyDescent="0.25">
      <c r="A243" s="25"/>
    </row>
    <row r="244" spans="1:1" ht="14.25" customHeight="1" x14ac:dyDescent="0.25">
      <c r="A244" s="25"/>
    </row>
    <row r="245" spans="1:1" ht="14.25" customHeight="1" x14ac:dyDescent="0.25">
      <c r="A245" s="25"/>
    </row>
    <row r="246" spans="1:1" ht="14.25" customHeight="1" x14ac:dyDescent="0.25">
      <c r="A246" s="25"/>
    </row>
    <row r="247" spans="1:1" ht="14.25" customHeight="1" x14ac:dyDescent="0.25">
      <c r="A247" s="25"/>
    </row>
    <row r="248" spans="1:1" ht="14.25" customHeight="1" x14ac:dyDescent="0.25">
      <c r="A248" s="25"/>
    </row>
    <row r="249" spans="1:1" ht="14.25" customHeight="1" x14ac:dyDescent="0.25">
      <c r="A249" s="25"/>
    </row>
    <row r="250" spans="1:1" ht="14.25" customHeight="1" x14ac:dyDescent="0.25">
      <c r="A250" s="25"/>
    </row>
    <row r="251" spans="1:1" ht="14.25" customHeight="1" x14ac:dyDescent="0.25">
      <c r="A251" s="25"/>
    </row>
    <row r="252" spans="1:1" ht="14.25" customHeight="1" x14ac:dyDescent="0.25">
      <c r="A252" s="25"/>
    </row>
    <row r="253" spans="1:1" ht="14.25" customHeight="1" x14ac:dyDescent="0.25">
      <c r="A253" s="25"/>
    </row>
    <row r="254" spans="1:1" ht="14.25" customHeight="1" x14ac:dyDescent="0.25">
      <c r="A254" s="25"/>
    </row>
    <row r="255" spans="1:1" ht="14.25" customHeight="1" x14ac:dyDescent="0.25">
      <c r="A255" s="25"/>
    </row>
    <row r="256" spans="1:1" ht="14.25" customHeight="1" x14ac:dyDescent="0.25">
      <c r="A256" s="25"/>
    </row>
    <row r="257" spans="1:1" ht="14.25" customHeight="1" x14ac:dyDescent="0.25">
      <c r="A257" s="25"/>
    </row>
    <row r="258" spans="1:1" ht="14.25" customHeight="1" x14ac:dyDescent="0.25">
      <c r="A258" s="25"/>
    </row>
    <row r="259" spans="1:1" ht="14.25" customHeight="1" x14ac:dyDescent="0.25">
      <c r="A259" s="25"/>
    </row>
    <row r="260" spans="1:1" ht="14.25" customHeight="1" x14ac:dyDescent="0.25">
      <c r="A260" s="25"/>
    </row>
    <row r="261" spans="1:1" ht="14.25" customHeight="1" x14ac:dyDescent="0.25">
      <c r="A261" s="25"/>
    </row>
    <row r="262" spans="1:1" ht="14.25" customHeight="1" x14ac:dyDescent="0.25">
      <c r="A262" s="25"/>
    </row>
    <row r="263" spans="1:1" ht="14.25" customHeight="1" x14ac:dyDescent="0.25">
      <c r="A263" s="25"/>
    </row>
    <row r="264" spans="1:1" ht="14.25" customHeight="1" x14ac:dyDescent="0.25">
      <c r="A264" s="25"/>
    </row>
    <row r="265" spans="1:1" ht="14.25" customHeight="1" x14ac:dyDescent="0.25">
      <c r="A265" s="25"/>
    </row>
    <row r="266" spans="1:1" ht="14.25" customHeight="1" x14ac:dyDescent="0.25">
      <c r="A266" s="25"/>
    </row>
    <row r="267" spans="1:1" ht="14.25" customHeight="1" x14ac:dyDescent="0.25">
      <c r="A267" s="25"/>
    </row>
    <row r="268" spans="1:1" ht="14.25" customHeight="1" x14ac:dyDescent="0.25">
      <c r="A268" s="25"/>
    </row>
    <row r="269" spans="1:1" ht="14.25" customHeight="1" x14ac:dyDescent="0.25">
      <c r="A269" s="25"/>
    </row>
    <row r="270" spans="1:1" ht="14.25" customHeight="1" x14ac:dyDescent="0.25">
      <c r="A270" s="25"/>
    </row>
    <row r="271" spans="1:1" ht="14.25" customHeight="1" x14ac:dyDescent="0.25">
      <c r="A271" s="25"/>
    </row>
    <row r="272" spans="1:1" ht="14.25" customHeight="1" x14ac:dyDescent="0.25">
      <c r="A272" s="25"/>
    </row>
    <row r="273" spans="1:1" ht="14.25" customHeight="1" x14ac:dyDescent="0.25">
      <c r="A273" s="25"/>
    </row>
    <row r="274" spans="1:1" ht="14.25" customHeight="1" x14ac:dyDescent="0.25">
      <c r="A274" s="25"/>
    </row>
    <row r="275" spans="1:1" ht="14.25" customHeight="1" x14ac:dyDescent="0.25">
      <c r="A275" s="25"/>
    </row>
    <row r="276" spans="1:1" ht="14.25" customHeight="1" x14ac:dyDescent="0.25">
      <c r="A276" s="25"/>
    </row>
    <row r="277" spans="1:1" ht="14.25" customHeight="1" x14ac:dyDescent="0.25">
      <c r="A277" s="25"/>
    </row>
    <row r="278" spans="1:1" ht="14.25" customHeight="1" x14ac:dyDescent="0.25">
      <c r="A278" s="25"/>
    </row>
    <row r="279" spans="1:1" ht="14.25" customHeight="1" x14ac:dyDescent="0.25">
      <c r="A279" s="25"/>
    </row>
    <row r="280" spans="1:1" ht="14.25" customHeight="1" x14ac:dyDescent="0.25">
      <c r="A280" s="25"/>
    </row>
    <row r="281" spans="1:1" ht="14.25" customHeight="1" x14ac:dyDescent="0.25">
      <c r="A281" s="25"/>
    </row>
    <row r="282" spans="1:1" ht="14.25" customHeight="1" x14ac:dyDescent="0.25">
      <c r="A282" s="25"/>
    </row>
    <row r="283" spans="1:1" ht="14.25" customHeight="1" x14ac:dyDescent="0.25">
      <c r="A283" s="25"/>
    </row>
    <row r="284" spans="1:1" ht="14.25" customHeight="1" x14ac:dyDescent="0.25">
      <c r="A284" s="25"/>
    </row>
    <row r="285" spans="1:1" ht="14.25" customHeight="1" x14ac:dyDescent="0.25">
      <c r="A285" s="25"/>
    </row>
    <row r="286" spans="1:1" ht="14.25" customHeight="1" x14ac:dyDescent="0.25">
      <c r="A286" s="25"/>
    </row>
    <row r="287" spans="1:1" ht="14.25" customHeight="1" x14ac:dyDescent="0.25">
      <c r="A287" s="25"/>
    </row>
    <row r="288" spans="1:1" ht="14.25" customHeight="1" x14ac:dyDescent="0.25">
      <c r="A288" s="25"/>
    </row>
    <row r="289" spans="1:1" ht="14.25" customHeight="1" x14ac:dyDescent="0.25">
      <c r="A289" s="25"/>
    </row>
    <row r="290" spans="1:1" ht="14.25" customHeight="1" x14ac:dyDescent="0.25">
      <c r="A290" s="25"/>
    </row>
    <row r="291" spans="1:1" ht="14.25" customHeight="1" x14ac:dyDescent="0.25">
      <c r="A291" s="25"/>
    </row>
    <row r="292" spans="1:1" ht="14.25" customHeight="1" x14ac:dyDescent="0.25">
      <c r="A292" s="25"/>
    </row>
    <row r="293" spans="1:1" ht="14.25" customHeight="1" x14ac:dyDescent="0.25">
      <c r="A293" s="25"/>
    </row>
    <row r="294" spans="1:1" ht="14.25" customHeight="1" x14ac:dyDescent="0.25">
      <c r="A294" s="25"/>
    </row>
    <row r="295" spans="1:1" ht="14.25" customHeight="1" x14ac:dyDescent="0.25">
      <c r="A295" s="25"/>
    </row>
    <row r="296" spans="1:1" ht="14.25" customHeight="1" x14ac:dyDescent="0.25">
      <c r="A296" s="25"/>
    </row>
    <row r="297" spans="1:1" ht="14.25" customHeight="1" x14ac:dyDescent="0.25">
      <c r="A297" s="25"/>
    </row>
    <row r="298" spans="1:1" ht="14.25" customHeight="1" x14ac:dyDescent="0.25">
      <c r="A298" s="25"/>
    </row>
    <row r="299" spans="1:1" ht="14.25" customHeight="1" x14ac:dyDescent="0.25">
      <c r="A299" s="25"/>
    </row>
    <row r="300" spans="1:1" ht="14.25" customHeight="1" x14ac:dyDescent="0.25">
      <c r="A300" s="25"/>
    </row>
    <row r="301" spans="1:1" ht="14.25" customHeight="1" x14ac:dyDescent="0.25">
      <c r="A301" s="25"/>
    </row>
    <row r="302" spans="1:1" ht="14.25" customHeight="1" x14ac:dyDescent="0.25">
      <c r="A302" s="25"/>
    </row>
    <row r="303" spans="1:1" ht="14.25" customHeight="1" x14ac:dyDescent="0.25">
      <c r="A303" s="25"/>
    </row>
    <row r="304" spans="1:1" ht="14.25" customHeight="1" x14ac:dyDescent="0.25">
      <c r="A304" s="25"/>
    </row>
    <row r="305" spans="1:1" ht="14.25" customHeight="1" x14ac:dyDescent="0.25">
      <c r="A305" s="25"/>
    </row>
    <row r="306" spans="1:1" ht="14.25" customHeight="1" x14ac:dyDescent="0.25">
      <c r="A306" s="25"/>
    </row>
    <row r="307" spans="1:1" ht="14.25" customHeight="1" x14ac:dyDescent="0.25">
      <c r="A307" s="25"/>
    </row>
    <row r="308" spans="1:1" ht="14.25" customHeight="1" x14ac:dyDescent="0.25">
      <c r="A308" s="25"/>
    </row>
    <row r="309" spans="1:1" ht="14.25" customHeight="1" x14ac:dyDescent="0.25">
      <c r="A309" s="25"/>
    </row>
    <row r="310" spans="1:1" ht="14.25" customHeight="1" x14ac:dyDescent="0.25">
      <c r="A310" s="25"/>
    </row>
    <row r="311" spans="1:1" ht="14.25" customHeight="1" x14ac:dyDescent="0.25">
      <c r="A311" s="25"/>
    </row>
    <row r="312" spans="1:1" ht="14.25" customHeight="1" x14ac:dyDescent="0.25">
      <c r="A312" s="25"/>
    </row>
    <row r="313" spans="1:1" ht="14.25" customHeight="1" x14ac:dyDescent="0.25">
      <c r="A313" s="25"/>
    </row>
    <row r="314" spans="1:1" ht="14.25" customHeight="1" x14ac:dyDescent="0.25">
      <c r="A314" s="25"/>
    </row>
    <row r="315" spans="1:1" ht="14.25" customHeight="1" x14ac:dyDescent="0.25">
      <c r="A315" s="25"/>
    </row>
    <row r="316" spans="1:1" ht="14.25" customHeight="1" x14ac:dyDescent="0.25">
      <c r="A316" s="25"/>
    </row>
    <row r="317" spans="1:1" ht="14.25" customHeight="1" x14ac:dyDescent="0.25">
      <c r="A317" s="25"/>
    </row>
    <row r="318" spans="1:1" ht="14.25" customHeight="1" x14ac:dyDescent="0.25">
      <c r="A318" s="25"/>
    </row>
    <row r="319" spans="1:1" ht="14.25" customHeight="1" x14ac:dyDescent="0.25">
      <c r="A319" s="25"/>
    </row>
    <row r="320" spans="1:1" ht="14.25" customHeight="1" x14ac:dyDescent="0.25">
      <c r="A320" s="25"/>
    </row>
    <row r="321" spans="1:1" ht="14.25" customHeight="1" x14ac:dyDescent="0.25">
      <c r="A321" s="25"/>
    </row>
    <row r="322" spans="1:1" ht="14.25" customHeight="1" x14ac:dyDescent="0.25">
      <c r="A322" s="25"/>
    </row>
    <row r="323" spans="1:1" ht="14.25" customHeight="1" x14ac:dyDescent="0.25">
      <c r="A323" s="25"/>
    </row>
    <row r="324" spans="1:1" ht="14.25" customHeight="1" x14ac:dyDescent="0.25">
      <c r="A324" s="25"/>
    </row>
    <row r="325" spans="1:1" ht="14.25" customHeight="1" x14ac:dyDescent="0.25">
      <c r="A325" s="25"/>
    </row>
    <row r="326" spans="1:1" ht="14.25" customHeight="1" x14ac:dyDescent="0.25">
      <c r="A326" s="25"/>
    </row>
    <row r="327" spans="1:1" ht="14.25" customHeight="1" x14ac:dyDescent="0.25">
      <c r="A327" s="25"/>
    </row>
    <row r="328" spans="1:1" ht="14.25" customHeight="1" x14ac:dyDescent="0.25">
      <c r="A328" s="25"/>
    </row>
    <row r="329" spans="1:1" ht="14.25" customHeight="1" x14ac:dyDescent="0.25">
      <c r="A329" s="25"/>
    </row>
    <row r="330" spans="1:1" ht="14.25" customHeight="1" x14ac:dyDescent="0.25">
      <c r="A330" s="25"/>
    </row>
    <row r="331" spans="1:1" ht="14.25" customHeight="1" x14ac:dyDescent="0.25">
      <c r="A331" s="25"/>
    </row>
    <row r="332" spans="1:1" ht="14.25" customHeight="1" x14ac:dyDescent="0.25">
      <c r="A332" s="25"/>
    </row>
    <row r="333" spans="1:1" ht="14.25" customHeight="1" x14ac:dyDescent="0.25">
      <c r="A333" s="25"/>
    </row>
    <row r="334" spans="1:1" ht="14.25" customHeight="1" x14ac:dyDescent="0.25">
      <c r="A334" s="25"/>
    </row>
    <row r="335" spans="1:1" ht="14.25" customHeight="1" x14ac:dyDescent="0.25">
      <c r="A335" s="25"/>
    </row>
    <row r="336" spans="1:1" ht="14.25" customHeight="1" x14ac:dyDescent="0.25">
      <c r="A336" s="25"/>
    </row>
    <row r="337" spans="1:1" ht="14.25" customHeight="1" x14ac:dyDescent="0.25">
      <c r="A337" s="25"/>
    </row>
    <row r="338" spans="1:1" ht="14.25" customHeight="1" x14ac:dyDescent="0.25">
      <c r="A338" s="25"/>
    </row>
    <row r="339" spans="1:1" ht="14.25" customHeight="1" x14ac:dyDescent="0.25">
      <c r="A339" s="25"/>
    </row>
    <row r="340" spans="1:1" ht="14.25" customHeight="1" x14ac:dyDescent="0.25">
      <c r="A340" s="25"/>
    </row>
    <row r="341" spans="1:1" ht="14.25" customHeight="1" x14ac:dyDescent="0.25">
      <c r="A341" s="25"/>
    </row>
    <row r="342" spans="1:1" ht="14.25" customHeight="1" x14ac:dyDescent="0.25">
      <c r="A342" s="25"/>
    </row>
    <row r="343" spans="1:1" ht="14.25" customHeight="1" x14ac:dyDescent="0.25">
      <c r="A343" s="25"/>
    </row>
    <row r="344" spans="1:1" ht="14.25" customHeight="1" x14ac:dyDescent="0.25">
      <c r="A344" s="25"/>
    </row>
    <row r="345" spans="1:1" ht="14.25" customHeight="1" x14ac:dyDescent="0.25">
      <c r="A345" s="25"/>
    </row>
    <row r="346" spans="1:1" ht="14.25" customHeight="1" x14ac:dyDescent="0.25">
      <c r="A346" s="25"/>
    </row>
    <row r="347" spans="1:1" ht="14.25" customHeight="1" x14ac:dyDescent="0.25">
      <c r="A347" s="25"/>
    </row>
    <row r="348" spans="1:1" ht="14.25" customHeight="1" x14ac:dyDescent="0.25">
      <c r="A348" s="25"/>
    </row>
    <row r="349" spans="1:1" ht="14.25" customHeight="1" x14ac:dyDescent="0.25">
      <c r="A349" s="25"/>
    </row>
    <row r="350" spans="1:1" ht="14.25" customHeight="1" x14ac:dyDescent="0.25">
      <c r="A350" s="25"/>
    </row>
    <row r="351" spans="1:1" ht="14.25" customHeight="1" x14ac:dyDescent="0.25">
      <c r="A351" s="25"/>
    </row>
    <row r="352" spans="1:1" ht="14.25" customHeight="1" x14ac:dyDescent="0.25">
      <c r="A352" s="25"/>
    </row>
    <row r="353" spans="1:1" ht="14.25" customHeight="1" x14ac:dyDescent="0.25">
      <c r="A353" s="25"/>
    </row>
    <row r="354" spans="1:1" ht="14.25" customHeight="1" x14ac:dyDescent="0.25">
      <c r="A354" s="25"/>
    </row>
    <row r="355" spans="1:1" ht="14.25" customHeight="1" x14ac:dyDescent="0.25">
      <c r="A355" s="25"/>
    </row>
    <row r="356" spans="1:1" ht="14.25" customHeight="1" x14ac:dyDescent="0.25">
      <c r="A356" s="25"/>
    </row>
    <row r="357" spans="1:1" ht="14.25" customHeight="1" x14ac:dyDescent="0.25">
      <c r="A357" s="25"/>
    </row>
    <row r="358" spans="1:1" ht="14.25" customHeight="1" x14ac:dyDescent="0.25">
      <c r="A358" s="25"/>
    </row>
    <row r="359" spans="1:1" ht="14.25" customHeight="1" x14ac:dyDescent="0.25">
      <c r="A359" s="25"/>
    </row>
    <row r="360" spans="1:1" ht="14.25" customHeight="1" x14ac:dyDescent="0.25">
      <c r="A360" s="25"/>
    </row>
    <row r="361" spans="1:1" ht="14.25" customHeight="1" x14ac:dyDescent="0.25">
      <c r="A361" s="25"/>
    </row>
    <row r="362" spans="1:1" ht="14.25" customHeight="1" x14ac:dyDescent="0.25">
      <c r="A362" s="25"/>
    </row>
    <row r="363" spans="1:1" ht="14.25" customHeight="1" x14ac:dyDescent="0.25">
      <c r="A363" s="25"/>
    </row>
    <row r="364" spans="1:1" ht="14.25" customHeight="1" x14ac:dyDescent="0.25">
      <c r="A364" s="25"/>
    </row>
    <row r="365" spans="1:1" ht="14.25" customHeight="1" x14ac:dyDescent="0.25">
      <c r="A365" s="25"/>
    </row>
    <row r="366" spans="1:1" ht="14.25" customHeight="1" x14ac:dyDescent="0.25">
      <c r="A366" s="25"/>
    </row>
    <row r="367" spans="1:1" ht="14.25" customHeight="1" x14ac:dyDescent="0.25">
      <c r="A367" s="25"/>
    </row>
    <row r="368" spans="1:1" ht="14.25" customHeight="1" x14ac:dyDescent="0.25">
      <c r="A368" s="25"/>
    </row>
    <row r="369" spans="1:1" ht="14.25" customHeight="1" x14ac:dyDescent="0.25">
      <c r="A369" s="25"/>
    </row>
    <row r="370" spans="1:1" ht="14.25" customHeight="1" x14ac:dyDescent="0.25">
      <c r="A370" s="25"/>
    </row>
    <row r="371" spans="1:1" ht="14.25" customHeight="1" x14ac:dyDescent="0.25">
      <c r="A371" s="25"/>
    </row>
    <row r="372" spans="1:1" ht="14.25" customHeight="1" x14ac:dyDescent="0.25">
      <c r="A372" s="25"/>
    </row>
    <row r="373" spans="1:1" ht="14.25" customHeight="1" x14ac:dyDescent="0.25">
      <c r="A373" s="25"/>
    </row>
    <row r="374" spans="1:1" ht="14.25" customHeight="1" x14ac:dyDescent="0.25">
      <c r="A374" s="25"/>
    </row>
    <row r="375" spans="1:1" ht="14.25" customHeight="1" x14ac:dyDescent="0.25">
      <c r="A375" s="25"/>
    </row>
    <row r="376" spans="1:1" ht="14.25" customHeight="1" x14ac:dyDescent="0.25">
      <c r="A376" s="25"/>
    </row>
    <row r="377" spans="1:1" ht="14.25" customHeight="1" x14ac:dyDescent="0.25">
      <c r="A377" s="25"/>
    </row>
    <row r="378" spans="1:1" ht="14.25" customHeight="1" x14ac:dyDescent="0.25">
      <c r="A378" s="25"/>
    </row>
    <row r="379" spans="1:1" ht="14.25" customHeight="1" x14ac:dyDescent="0.25">
      <c r="A379" s="25"/>
    </row>
    <row r="380" spans="1:1" ht="14.25" customHeight="1" x14ac:dyDescent="0.25">
      <c r="A380" s="25"/>
    </row>
    <row r="381" spans="1:1" ht="14.25" customHeight="1" x14ac:dyDescent="0.25">
      <c r="A381" s="25"/>
    </row>
    <row r="382" spans="1:1" ht="14.25" customHeight="1" x14ac:dyDescent="0.25">
      <c r="A382" s="25"/>
    </row>
    <row r="383" spans="1:1" ht="14.25" customHeight="1" x14ac:dyDescent="0.25">
      <c r="A383" s="25"/>
    </row>
    <row r="384" spans="1:1" ht="14.25" customHeight="1" x14ac:dyDescent="0.25">
      <c r="A384" s="25"/>
    </row>
    <row r="385" spans="1:1" ht="14.25" customHeight="1" x14ac:dyDescent="0.25">
      <c r="A385" s="25"/>
    </row>
    <row r="386" spans="1:1" ht="14.25" customHeight="1" x14ac:dyDescent="0.25">
      <c r="A386" s="25"/>
    </row>
    <row r="387" spans="1:1" ht="14.25" customHeight="1" x14ac:dyDescent="0.25">
      <c r="A387" s="25"/>
    </row>
    <row r="388" spans="1:1" ht="14.25" customHeight="1" x14ac:dyDescent="0.25">
      <c r="A388" s="25"/>
    </row>
    <row r="389" spans="1:1" ht="14.25" customHeight="1" x14ac:dyDescent="0.25">
      <c r="A389" s="25"/>
    </row>
    <row r="390" spans="1:1" ht="14.25" customHeight="1" x14ac:dyDescent="0.25">
      <c r="A390" s="25"/>
    </row>
    <row r="391" spans="1:1" ht="14.25" customHeight="1" x14ac:dyDescent="0.25">
      <c r="A391" s="25"/>
    </row>
    <row r="392" spans="1:1" ht="14.25" customHeight="1" x14ac:dyDescent="0.25">
      <c r="A392" s="25"/>
    </row>
    <row r="393" spans="1:1" ht="14.25" customHeight="1" x14ac:dyDescent="0.25">
      <c r="A393" s="25"/>
    </row>
    <row r="394" spans="1:1" ht="14.25" customHeight="1" x14ac:dyDescent="0.25">
      <c r="A394" s="25"/>
    </row>
    <row r="395" spans="1:1" ht="14.25" customHeight="1" x14ac:dyDescent="0.25">
      <c r="A395" s="25"/>
    </row>
    <row r="396" spans="1:1" ht="14.25" customHeight="1" x14ac:dyDescent="0.25">
      <c r="A396" s="25"/>
    </row>
    <row r="397" spans="1:1" ht="14.25" customHeight="1" x14ac:dyDescent="0.25">
      <c r="A397" s="25"/>
    </row>
    <row r="398" spans="1:1" ht="14.25" customHeight="1" x14ac:dyDescent="0.25">
      <c r="A398" s="25"/>
    </row>
    <row r="399" spans="1:1" ht="14.25" customHeight="1" x14ac:dyDescent="0.25">
      <c r="A399" s="25"/>
    </row>
    <row r="400" spans="1:1" ht="14.25" customHeight="1" x14ac:dyDescent="0.25">
      <c r="A400" s="25"/>
    </row>
    <row r="401" spans="1:1" ht="14.25" customHeight="1" x14ac:dyDescent="0.25">
      <c r="A401" s="25"/>
    </row>
    <row r="402" spans="1:1" ht="14.25" customHeight="1" x14ac:dyDescent="0.25">
      <c r="A402" s="25"/>
    </row>
    <row r="403" spans="1:1" ht="14.25" customHeight="1" x14ac:dyDescent="0.25">
      <c r="A403" s="25"/>
    </row>
    <row r="404" spans="1:1" ht="14.25" customHeight="1" x14ac:dyDescent="0.25">
      <c r="A404" s="25"/>
    </row>
    <row r="405" spans="1:1" ht="14.25" customHeight="1" x14ac:dyDescent="0.25">
      <c r="A405" s="25"/>
    </row>
    <row r="406" spans="1:1" ht="14.25" customHeight="1" x14ac:dyDescent="0.25">
      <c r="A406" s="25"/>
    </row>
    <row r="407" spans="1:1" ht="14.25" customHeight="1" x14ac:dyDescent="0.25">
      <c r="A407" s="25"/>
    </row>
    <row r="408" spans="1:1" ht="14.25" customHeight="1" x14ac:dyDescent="0.25">
      <c r="A408" s="25"/>
    </row>
    <row r="409" spans="1:1" ht="14.25" customHeight="1" x14ac:dyDescent="0.25">
      <c r="A409" s="25"/>
    </row>
    <row r="410" spans="1:1" ht="14.25" customHeight="1" x14ac:dyDescent="0.25">
      <c r="A410" s="25"/>
    </row>
    <row r="411" spans="1:1" ht="14.25" customHeight="1" x14ac:dyDescent="0.25">
      <c r="A411" s="25"/>
    </row>
    <row r="412" spans="1:1" ht="14.25" customHeight="1" x14ac:dyDescent="0.25">
      <c r="A412" s="25"/>
    </row>
    <row r="413" spans="1:1" ht="14.25" customHeight="1" x14ac:dyDescent="0.25">
      <c r="A413" s="25"/>
    </row>
    <row r="414" spans="1:1" ht="14.25" customHeight="1" x14ac:dyDescent="0.25">
      <c r="A414" s="25"/>
    </row>
    <row r="415" spans="1:1" ht="14.25" customHeight="1" x14ac:dyDescent="0.25">
      <c r="A415" s="25"/>
    </row>
    <row r="416" spans="1:1" ht="14.25" customHeight="1" x14ac:dyDescent="0.25">
      <c r="A416" s="25"/>
    </row>
    <row r="417" spans="1:1" ht="14.25" customHeight="1" x14ac:dyDescent="0.25">
      <c r="A417" s="25"/>
    </row>
    <row r="418" spans="1:1" ht="14.25" customHeight="1" x14ac:dyDescent="0.25">
      <c r="A418" s="25"/>
    </row>
    <row r="419" spans="1:1" ht="14.25" customHeight="1" x14ac:dyDescent="0.25">
      <c r="A419" s="25"/>
    </row>
    <row r="420" spans="1:1" ht="14.25" customHeight="1" x14ac:dyDescent="0.25">
      <c r="A420" s="25"/>
    </row>
    <row r="421" spans="1:1" ht="14.25" customHeight="1" x14ac:dyDescent="0.25">
      <c r="A421" s="25"/>
    </row>
    <row r="422" spans="1:1" ht="14.25" customHeight="1" x14ac:dyDescent="0.25">
      <c r="A422" s="25"/>
    </row>
    <row r="423" spans="1:1" ht="14.25" customHeight="1" x14ac:dyDescent="0.25">
      <c r="A423" s="25"/>
    </row>
    <row r="424" spans="1:1" ht="14.25" customHeight="1" x14ac:dyDescent="0.25">
      <c r="A424" s="25"/>
    </row>
    <row r="425" spans="1:1" ht="14.25" customHeight="1" x14ac:dyDescent="0.25">
      <c r="A425" s="25"/>
    </row>
    <row r="426" spans="1:1" ht="14.25" customHeight="1" x14ac:dyDescent="0.25">
      <c r="A426" s="25"/>
    </row>
    <row r="427" spans="1:1" ht="14.25" customHeight="1" x14ac:dyDescent="0.25">
      <c r="A427" s="25"/>
    </row>
    <row r="428" spans="1:1" ht="14.25" customHeight="1" x14ac:dyDescent="0.25">
      <c r="A428" s="25"/>
    </row>
    <row r="429" spans="1:1" ht="14.25" customHeight="1" x14ac:dyDescent="0.25">
      <c r="A429" s="25"/>
    </row>
    <row r="430" spans="1:1" ht="14.25" customHeight="1" x14ac:dyDescent="0.25">
      <c r="A430" s="25"/>
    </row>
    <row r="431" spans="1:1" ht="14.25" customHeight="1" x14ac:dyDescent="0.25">
      <c r="A431" s="25"/>
    </row>
    <row r="432" spans="1:1" ht="14.25" customHeight="1" x14ac:dyDescent="0.25">
      <c r="A432" s="25"/>
    </row>
    <row r="433" spans="1:1" ht="14.25" customHeight="1" x14ac:dyDescent="0.25">
      <c r="A433" s="25"/>
    </row>
    <row r="434" spans="1:1" ht="14.25" customHeight="1" x14ac:dyDescent="0.25">
      <c r="A434" s="25"/>
    </row>
    <row r="435" spans="1:1" ht="14.25" customHeight="1" x14ac:dyDescent="0.25">
      <c r="A435" s="25"/>
    </row>
    <row r="436" spans="1:1" ht="14.25" customHeight="1" x14ac:dyDescent="0.25">
      <c r="A436" s="25"/>
    </row>
    <row r="437" spans="1:1" ht="14.25" customHeight="1" x14ac:dyDescent="0.25">
      <c r="A437" s="25"/>
    </row>
    <row r="438" spans="1:1" ht="14.25" customHeight="1" x14ac:dyDescent="0.25">
      <c r="A438" s="25"/>
    </row>
    <row r="439" spans="1:1" ht="14.25" customHeight="1" x14ac:dyDescent="0.25">
      <c r="A439" s="25"/>
    </row>
    <row r="440" spans="1:1" ht="14.25" customHeight="1" x14ac:dyDescent="0.25">
      <c r="A440" s="25"/>
    </row>
    <row r="441" spans="1:1" ht="14.25" customHeight="1" x14ac:dyDescent="0.25">
      <c r="A441" s="25"/>
    </row>
    <row r="442" spans="1:1" ht="14.25" customHeight="1" x14ac:dyDescent="0.25">
      <c r="A442" s="25"/>
    </row>
    <row r="443" spans="1:1" ht="14.25" customHeight="1" x14ac:dyDescent="0.25">
      <c r="A443" s="25"/>
    </row>
    <row r="444" spans="1:1" ht="14.25" customHeight="1" x14ac:dyDescent="0.25">
      <c r="A444" s="25"/>
    </row>
    <row r="445" spans="1:1" ht="14.25" customHeight="1" x14ac:dyDescent="0.25">
      <c r="A445" s="25"/>
    </row>
    <row r="446" spans="1:1" ht="14.25" customHeight="1" x14ac:dyDescent="0.25">
      <c r="A446" s="25"/>
    </row>
    <row r="447" spans="1:1" ht="14.25" customHeight="1" x14ac:dyDescent="0.25">
      <c r="A447" s="25"/>
    </row>
    <row r="448" spans="1:1" ht="14.25" customHeight="1" x14ac:dyDescent="0.25">
      <c r="A448" s="25"/>
    </row>
    <row r="449" spans="1:1" ht="14.25" customHeight="1" x14ac:dyDescent="0.25">
      <c r="A449" s="25"/>
    </row>
    <row r="450" spans="1:1" ht="14.25" customHeight="1" x14ac:dyDescent="0.25">
      <c r="A450" s="25"/>
    </row>
    <row r="451" spans="1:1" ht="14.25" customHeight="1" x14ac:dyDescent="0.25">
      <c r="A451" s="25"/>
    </row>
    <row r="452" spans="1:1" ht="14.25" customHeight="1" x14ac:dyDescent="0.25">
      <c r="A452" s="25"/>
    </row>
    <row r="453" spans="1:1" ht="14.25" customHeight="1" x14ac:dyDescent="0.25">
      <c r="A453" s="25"/>
    </row>
    <row r="454" spans="1:1" ht="14.25" customHeight="1" x14ac:dyDescent="0.25">
      <c r="A454" s="25"/>
    </row>
    <row r="455" spans="1:1" ht="14.25" customHeight="1" x14ac:dyDescent="0.25">
      <c r="A455" s="25"/>
    </row>
    <row r="456" spans="1:1" ht="14.25" customHeight="1" x14ac:dyDescent="0.25">
      <c r="A456" s="25"/>
    </row>
    <row r="457" spans="1:1" ht="14.25" customHeight="1" x14ac:dyDescent="0.25">
      <c r="A457" s="25"/>
    </row>
    <row r="458" spans="1:1" ht="14.25" customHeight="1" x14ac:dyDescent="0.25">
      <c r="A458" s="25"/>
    </row>
    <row r="459" spans="1:1" ht="14.25" customHeight="1" x14ac:dyDescent="0.25">
      <c r="A459" s="25"/>
    </row>
    <row r="460" spans="1:1" ht="14.25" customHeight="1" x14ac:dyDescent="0.25">
      <c r="A460" s="25"/>
    </row>
    <row r="461" spans="1:1" ht="14.25" customHeight="1" x14ac:dyDescent="0.25">
      <c r="A461" s="25"/>
    </row>
    <row r="462" spans="1:1" ht="14.25" customHeight="1" x14ac:dyDescent="0.25">
      <c r="A462" s="25"/>
    </row>
    <row r="463" spans="1:1" ht="14.25" customHeight="1" x14ac:dyDescent="0.25">
      <c r="A463" s="25"/>
    </row>
    <row r="464" spans="1:1" ht="14.25" customHeight="1" x14ac:dyDescent="0.25">
      <c r="A464" s="25"/>
    </row>
    <row r="465" spans="1:1" ht="14.25" customHeight="1" x14ac:dyDescent="0.25">
      <c r="A465" s="25"/>
    </row>
    <row r="466" spans="1:1" ht="14.25" customHeight="1" x14ac:dyDescent="0.25">
      <c r="A466" s="25"/>
    </row>
    <row r="467" spans="1:1" ht="14.25" customHeight="1" x14ac:dyDescent="0.25">
      <c r="A467" s="25"/>
    </row>
    <row r="468" spans="1:1" ht="14.25" customHeight="1" x14ac:dyDescent="0.25">
      <c r="A468" s="25"/>
    </row>
    <row r="469" spans="1:1" ht="14.25" customHeight="1" x14ac:dyDescent="0.25">
      <c r="A469" s="25"/>
    </row>
    <row r="470" spans="1:1" ht="14.25" customHeight="1" x14ac:dyDescent="0.25">
      <c r="A470" s="25"/>
    </row>
    <row r="471" spans="1:1" ht="14.25" customHeight="1" x14ac:dyDescent="0.25">
      <c r="A471" s="25"/>
    </row>
    <row r="472" spans="1:1" ht="14.25" customHeight="1" x14ac:dyDescent="0.25">
      <c r="A472" s="25"/>
    </row>
    <row r="473" spans="1:1" ht="14.25" customHeight="1" x14ac:dyDescent="0.25">
      <c r="A473" s="25"/>
    </row>
    <row r="474" spans="1:1" ht="14.25" customHeight="1" x14ac:dyDescent="0.25">
      <c r="A474" s="25"/>
    </row>
    <row r="475" spans="1:1" ht="14.25" customHeight="1" x14ac:dyDescent="0.25">
      <c r="A475" s="25"/>
    </row>
    <row r="476" spans="1:1" ht="14.25" customHeight="1" x14ac:dyDescent="0.25">
      <c r="A476" s="25"/>
    </row>
    <row r="477" spans="1:1" ht="14.25" customHeight="1" x14ac:dyDescent="0.25">
      <c r="A477" s="25"/>
    </row>
    <row r="478" spans="1:1" ht="14.25" customHeight="1" x14ac:dyDescent="0.25">
      <c r="A478" s="25"/>
    </row>
    <row r="479" spans="1:1" ht="14.25" customHeight="1" x14ac:dyDescent="0.25">
      <c r="A479" s="25"/>
    </row>
    <row r="480" spans="1:1" ht="14.25" customHeight="1" x14ac:dyDescent="0.25">
      <c r="A480" s="25"/>
    </row>
    <row r="481" spans="1:1" ht="14.25" customHeight="1" x14ac:dyDescent="0.25">
      <c r="A481" s="25"/>
    </row>
    <row r="482" spans="1:1" ht="14.25" customHeight="1" x14ac:dyDescent="0.25">
      <c r="A482" s="25"/>
    </row>
    <row r="483" spans="1:1" ht="14.25" customHeight="1" x14ac:dyDescent="0.25">
      <c r="A483" s="25"/>
    </row>
    <row r="484" spans="1:1" ht="14.25" customHeight="1" x14ac:dyDescent="0.25">
      <c r="A484" s="25"/>
    </row>
    <row r="485" spans="1:1" ht="14.25" customHeight="1" x14ac:dyDescent="0.25">
      <c r="A485" s="25"/>
    </row>
    <row r="486" spans="1:1" ht="14.25" customHeight="1" x14ac:dyDescent="0.25">
      <c r="A486" s="25"/>
    </row>
    <row r="487" spans="1:1" ht="14.25" customHeight="1" x14ac:dyDescent="0.25">
      <c r="A487" s="25"/>
    </row>
    <row r="488" spans="1:1" ht="14.25" customHeight="1" x14ac:dyDescent="0.25">
      <c r="A488" s="25"/>
    </row>
    <row r="489" spans="1:1" ht="14.25" customHeight="1" x14ac:dyDescent="0.25">
      <c r="A489" s="25"/>
    </row>
    <row r="490" spans="1:1" ht="14.25" customHeight="1" x14ac:dyDescent="0.25">
      <c r="A490" s="25"/>
    </row>
    <row r="491" spans="1:1" ht="14.25" customHeight="1" x14ac:dyDescent="0.25">
      <c r="A491" s="25"/>
    </row>
    <row r="492" spans="1:1" ht="14.25" customHeight="1" x14ac:dyDescent="0.25">
      <c r="A492" s="25"/>
    </row>
    <row r="493" spans="1:1" ht="14.25" customHeight="1" x14ac:dyDescent="0.25">
      <c r="A493" s="25"/>
    </row>
    <row r="494" spans="1:1" ht="14.25" customHeight="1" x14ac:dyDescent="0.25">
      <c r="A494" s="25"/>
    </row>
    <row r="495" spans="1:1" ht="14.25" customHeight="1" x14ac:dyDescent="0.25">
      <c r="A495" s="25"/>
    </row>
    <row r="496" spans="1:1" ht="14.25" customHeight="1" x14ac:dyDescent="0.25">
      <c r="A496" s="25"/>
    </row>
    <row r="497" spans="1:1" ht="14.25" customHeight="1" x14ac:dyDescent="0.25">
      <c r="A497" s="25"/>
    </row>
    <row r="498" spans="1:1" ht="14.25" customHeight="1" x14ac:dyDescent="0.25">
      <c r="A498" s="25"/>
    </row>
    <row r="499" spans="1:1" ht="14.25" customHeight="1" x14ac:dyDescent="0.25">
      <c r="A499" s="25"/>
    </row>
    <row r="500" spans="1:1" ht="14.25" customHeight="1" x14ac:dyDescent="0.25">
      <c r="A500" s="25"/>
    </row>
    <row r="501" spans="1:1" ht="14.25" customHeight="1" x14ac:dyDescent="0.25">
      <c r="A501" s="25"/>
    </row>
    <row r="502" spans="1:1" ht="14.25" customHeight="1" x14ac:dyDescent="0.25">
      <c r="A502" s="25"/>
    </row>
    <row r="503" spans="1:1" ht="14.25" customHeight="1" x14ac:dyDescent="0.25">
      <c r="A503" s="25"/>
    </row>
    <row r="504" spans="1:1" ht="14.25" customHeight="1" x14ac:dyDescent="0.25">
      <c r="A504" s="25"/>
    </row>
    <row r="505" spans="1:1" ht="14.25" customHeight="1" x14ac:dyDescent="0.25">
      <c r="A505" s="25"/>
    </row>
    <row r="506" spans="1:1" ht="14.25" customHeight="1" x14ac:dyDescent="0.25">
      <c r="A506" s="25"/>
    </row>
    <row r="507" spans="1:1" ht="14.25" customHeight="1" x14ac:dyDescent="0.25">
      <c r="A507" s="25"/>
    </row>
    <row r="508" spans="1:1" ht="14.25" customHeight="1" x14ac:dyDescent="0.25">
      <c r="A508" s="25"/>
    </row>
    <row r="509" spans="1:1" ht="14.25" customHeight="1" x14ac:dyDescent="0.25">
      <c r="A509" s="25"/>
    </row>
    <row r="510" spans="1:1" ht="14.25" customHeight="1" x14ac:dyDescent="0.25">
      <c r="A510" s="25"/>
    </row>
    <row r="511" spans="1:1" ht="14.25" customHeight="1" x14ac:dyDescent="0.25">
      <c r="A511" s="25"/>
    </row>
    <row r="512" spans="1:1" ht="14.25" customHeight="1" x14ac:dyDescent="0.25">
      <c r="A512" s="25"/>
    </row>
    <row r="513" spans="1:1" ht="14.25" customHeight="1" x14ac:dyDescent="0.25">
      <c r="A513" s="25"/>
    </row>
    <row r="514" spans="1:1" ht="14.25" customHeight="1" x14ac:dyDescent="0.25">
      <c r="A514" s="25"/>
    </row>
    <row r="515" spans="1:1" ht="14.25" customHeight="1" x14ac:dyDescent="0.25">
      <c r="A515" s="25"/>
    </row>
    <row r="516" spans="1:1" ht="14.25" customHeight="1" x14ac:dyDescent="0.25">
      <c r="A516" s="25"/>
    </row>
    <row r="517" spans="1:1" ht="14.25" customHeight="1" x14ac:dyDescent="0.25">
      <c r="A517" s="25"/>
    </row>
    <row r="518" spans="1:1" ht="14.25" customHeight="1" x14ac:dyDescent="0.25">
      <c r="A518" s="25"/>
    </row>
    <row r="519" spans="1:1" ht="14.25" customHeight="1" x14ac:dyDescent="0.25">
      <c r="A519" s="25"/>
    </row>
    <row r="520" spans="1:1" ht="14.25" customHeight="1" x14ac:dyDescent="0.25">
      <c r="A520" s="25"/>
    </row>
    <row r="521" spans="1:1" ht="14.25" customHeight="1" x14ac:dyDescent="0.25">
      <c r="A521" s="25"/>
    </row>
    <row r="522" spans="1:1" ht="14.25" customHeight="1" x14ac:dyDescent="0.25">
      <c r="A522" s="25"/>
    </row>
    <row r="523" spans="1:1" ht="14.25" customHeight="1" x14ac:dyDescent="0.25">
      <c r="A523" s="25"/>
    </row>
    <row r="524" spans="1:1" ht="14.25" customHeight="1" x14ac:dyDescent="0.25">
      <c r="A524" s="25"/>
    </row>
    <row r="525" spans="1:1" ht="14.25" customHeight="1" x14ac:dyDescent="0.25">
      <c r="A525" s="25"/>
    </row>
    <row r="526" spans="1:1" ht="14.25" customHeight="1" x14ac:dyDescent="0.25">
      <c r="A526" s="25"/>
    </row>
    <row r="527" spans="1:1" ht="14.25" customHeight="1" x14ac:dyDescent="0.25">
      <c r="A527" s="25"/>
    </row>
    <row r="528" spans="1:1" ht="14.25" customHeight="1" x14ac:dyDescent="0.25">
      <c r="A528" s="25"/>
    </row>
    <row r="529" spans="1:1" ht="14.25" customHeight="1" x14ac:dyDescent="0.25">
      <c r="A529" s="25"/>
    </row>
    <row r="530" spans="1:1" ht="14.25" customHeight="1" x14ac:dyDescent="0.25">
      <c r="A530" s="25"/>
    </row>
    <row r="531" spans="1:1" ht="14.25" customHeight="1" x14ac:dyDescent="0.25">
      <c r="A531" s="25"/>
    </row>
    <row r="532" spans="1:1" ht="14.25" customHeight="1" x14ac:dyDescent="0.25">
      <c r="A532" s="25"/>
    </row>
    <row r="533" spans="1:1" ht="14.25" customHeight="1" x14ac:dyDescent="0.25">
      <c r="A533" s="25"/>
    </row>
    <row r="534" spans="1:1" ht="14.25" customHeight="1" x14ac:dyDescent="0.25">
      <c r="A534" s="25"/>
    </row>
    <row r="535" spans="1:1" ht="14.25" customHeight="1" x14ac:dyDescent="0.25">
      <c r="A535" s="25"/>
    </row>
    <row r="536" spans="1:1" ht="14.25" customHeight="1" x14ac:dyDescent="0.25">
      <c r="A536" s="25"/>
    </row>
    <row r="537" spans="1:1" ht="14.25" customHeight="1" x14ac:dyDescent="0.25">
      <c r="A537" s="25"/>
    </row>
    <row r="538" spans="1:1" ht="14.25" customHeight="1" x14ac:dyDescent="0.25">
      <c r="A538" s="25"/>
    </row>
    <row r="539" spans="1:1" ht="14.25" customHeight="1" x14ac:dyDescent="0.25">
      <c r="A539" s="25"/>
    </row>
    <row r="540" spans="1:1" ht="14.25" customHeight="1" x14ac:dyDescent="0.25">
      <c r="A540" s="25"/>
    </row>
    <row r="541" spans="1:1" ht="14.25" customHeight="1" x14ac:dyDescent="0.25">
      <c r="A541" s="25"/>
    </row>
    <row r="542" spans="1:1" ht="14.25" customHeight="1" x14ac:dyDescent="0.25">
      <c r="A542" s="25"/>
    </row>
    <row r="543" spans="1:1" ht="14.25" customHeight="1" x14ac:dyDescent="0.25">
      <c r="A543" s="25"/>
    </row>
    <row r="544" spans="1:1" ht="14.25" customHeight="1" x14ac:dyDescent="0.25">
      <c r="A544" s="25"/>
    </row>
    <row r="545" spans="1:1" ht="14.25" customHeight="1" x14ac:dyDescent="0.25">
      <c r="A545" s="25"/>
    </row>
    <row r="546" spans="1:1" ht="14.25" customHeight="1" x14ac:dyDescent="0.25">
      <c r="A546" s="25"/>
    </row>
    <row r="547" spans="1:1" ht="14.25" customHeight="1" x14ac:dyDescent="0.25">
      <c r="A547" s="25"/>
    </row>
    <row r="548" spans="1:1" ht="14.25" customHeight="1" x14ac:dyDescent="0.25">
      <c r="A548" s="25"/>
    </row>
    <row r="549" spans="1:1" ht="14.25" customHeight="1" x14ac:dyDescent="0.25">
      <c r="A549" s="25"/>
    </row>
    <row r="550" spans="1:1" ht="14.25" customHeight="1" x14ac:dyDescent="0.25">
      <c r="A550" s="25"/>
    </row>
    <row r="551" spans="1:1" ht="14.25" customHeight="1" x14ac:dyDescent="0.25">
      <c r="A551" s="25"/>
    </row>
    <row r="552" spans="1:1" ht="14.25" customHeight="1" x14ac:dyDescent="0.25">
      <c r="A552" s="25"/>
    </row>
    <row r="553" spans="1:1" ht="14.25" customHeight="1" x14ac:dyDescent="0.25">
      <c r="A553" s="25"/>
    </row>
    <row r="554" spans="1:1" ht="14.25" customHeight="1" x14ac:dyDescent="0.25">
      <c r="A554" s="25"/>
    </row>
    <row r="555" spans="1:1" ht="14.25" customHeight="1" x14ac:dyDescent="0.25">
      <c r="A555" s="25"/>
    </row>
    <row r="556" spans="1:1" ht="14.25" customHeight="1" x14ac:dyDescent="0.25">
      <c r="A556" s="25"/>
    </row>
    <row r="557" spans="1:1" ht="14.25" customHeight="1" x14ac:dyDescent="0.25">
      <c r="A557" s="25"/>
    </row>
    <row r="558" spans="1:1" ht="14.25" customHeight="1" x14ac:dyDescent="0.25">
      <c r="A558" s="25"/>
    </row>
    <row r="559" spans="1:1" ht="14.25" customHeight="1" x14ac:dyDescent="0.25">
      <c r="A559" s="25"/>
    </row>
    <row r="560" spans="1:1" ht="14.25" customHeight="1" x14ac:dyDescent="0.25">
      <c r="A560" s="25"/>
    </row>
    <row r="561" spans="1:1" ht="14.25" customHeight="1" x14ac:dyDescent="0.25">
      <c r="A561" s="25"/>
    </row>
    <row r="562" spans="1:1" ht="14.25" customHeight="1" x14ac:dyDescent="0.25">
      <c r="A562" s="25"/>
    </row>
    <row r="563" spans="1:1" ht="14.25" customHeight="1" x14ac:dyDescent="0.25">
      <c r="A563" s="25"/>
    </row>
    <row r="564" spans="1:1" ht="14.25" customHeight="1" x14ac:dyDescent="0.25">
      <c r="A564" s="25"/>
    </row>
    <row r="565" spans="1:1" ht="14.25" customHeight="1" x14ac:dyDescent="0.25">
      <c r="A565" s="25"/>
    </row>
    <row r="566" spans="1:1" ht="14.25" customHeight="1" x14ac:dyDescent="0.25">
      <c r="A566" s="25"/>
    </row>
    <row r="567" spans="1:1" ht="14.25" customHeight="1" x14ac:dyDescent="0.25">
      <c r="A567" s="25"/>
    </row>
    <row r="568" spans="1:1" ht="14.25" customHeight="1" x14ac:dyDescent="0.25">
      <c r="A568" s="25"/>
    </row>
    <row r="569" spans="1:1" ht="14.25" customHeight="1" x14ac:dyDescent="0.25">
      <c r="A569" s="25"/>
    </row>
    <row r="570" spans="1:1" ht="14.25" customHeight="1" x14ac:dyDescent="0.25">
      <c r="A570" s="25"/>
    </row>
    <row r="571" spans="1:1" ht="14.25" customHeight="1" x14ac:dyDescent="0.25">
      <c r="A571" s="25"/>
    </row>
    <row r="572" spans="1:1" ht="14.25" customHeight="1" x14ac:dyDescent="0.25">
      <c r="A572" s="25"/>
    </row>
    <row r="573" spans="1:1" ht="14.25" customHeight="1" x14ac:dyDescent="0.25">
      <c r="A573" s="25"/>
    </row>
    <row r="574" spans="1:1" ht="14.25" customHeight="1" x14ac:dyDescent="0.25">
      <c r="A574" s="25"/>
    </row>
    <row r="575" spans="1:1" ht="14.25" customHeight="1" x14ac:dyDescent="0.25">
      <c r="A575" s="25"/>
    </row>
    <row r="576" spans="1:1" ht="14.25" customHeight="1" x14ac:dyDescent="0.25">
      <c r="A576" s="25"/>
    </row>
    <row r="577" spans="1:1" ht="14.25" customHeight="1" x14ac:dyDescent="0.25">
      <c r="A577" s="25"/>
    </row>
    <row r="578" spans="1:1" ht="14.25" customHeight="1" x14ac:dyDescent="0.25">
      <c r="A578" s="25"/>
    </row>
    <row r="579" spans="1:1" ht="14.25" customHeight="1" x14ac:dyDescent="0.25">
      <c r="A579" s="25"/>
    </row>
    <row r="580" spans="1:1" ht="14.25" customHeight="1" x14ac:dyDescent="0.25">
      <c r="A580" s="25"/>
    </row>
    <row r="581" spans="1:1" ht="14.25" customHeight="1" x14ac:dyDescent="0.25">
      <c r="A581" s="25"/>
    </row>
    <row r="582" spans="1:1" ht="14.25" customHeight="1" x14ac:dyDescent="0.25">
      <c r="A582" s="25"/>
    </row>
    <row r="583" spans="1:1" ht="14.25" customHeight="1" x14ac:dyDescent="0.25">
      <c r="A583" s="25"/>
    </row>
    <row r="584" spans="1:1" ht="14.25" customHeight="1" x14ac:dyDescent="0.25">
      <c r="A584" s="25"/>
    </row>
    <row r="585" spans="1:1" ht="14.25" customHeight="1" x14ac:dyDescent="0.25">
      <c r="A585" s="25"/>
    </row>
    <row r="586" spans="1:1" ht="14.25" customHeight="1" x14ac:dyDescent="0.25">
      <c r="A586" s="25"/>
    </row>
    <row r="587" spans="1:1" ht="14.25" customHeight="1" x14ac:dyDescent="0.25">
      <c r="A587" s="25"/>
    </row>
    <row r="588" spans="1:1" ht="14.25" customHeight="1" x14ac:dyDescent="0.25">
      <c r="A588" s="25"/>
    </row>
    <row r="589" spans="1:1" ht="14.25" customHeight="1" x14ac:dyDescent="0.25">
      <c r="A589" s="25"/>
    </row>
    <row r="590" spans="1:1" ht="14.25" customHeight="1" x14ac:dyDescent="0.25">
      <c r="A590" s="25"/>
    </row>
    <row r="591" spans="1:1" ht="14.25" customHeight="1" x14ac:dyDescent="0.25">
      <c r="A591" s="25"/>
    </row>
    <row r="592" spans="1:1" ht="14.25" customHeight="1" x14ac:dyDescent="0.25">
      <c r="A592" s="25"/>
    </row>
    <row r="593" spans="1:1" ht="14.25" customHeight="1" x14ac:dyDescent="0.25">
      <c r="A593" s="25"/>
    </row>
    <row r="594" spans="1:1" ht="14.25" customHeight="1" x14ac:dyDescent="0.25">
      <c r="A594" s="25"/>
    </row>
    <row r="595" spans="1:1" ht="14.25" customHeight="1" x14ac:dyDescent="0.25">
      <c r="A595" s="25"/>
    </row>
    <row r="596" spans="1:1" ht="14.25" customHeight="1" x14ac:dyDescent="0.25">
      <c r="A596" s="25"/>
    </row>
    <row r="597" spans="1:1" ht="14.25" customHeight="1" x14ac:dyDescent="0.25">
      <c r="A597" s="25"/>
    </row>
    <row r="598" spans="1:1" ht="14.25" customHeight="1" x14ac:dyDescent="0.25">
      <c r="A598" s="25"/>
    </row>
    <row r="599" spans="1:1" ht="14.25" customHeight="1" x14ac:dyDescent="0.25">
      <c r="A599" s="25"/>
    </row>
    <row r="600" spans="1:1" ht="14.25" customHeight="1" x14ac:dyDescent="0.25">
      <c r="A600" s="25"/>
    </row>
    <row r="601" spans="1:1" ht="14.25" customHeight="1" x14ac:dyDescent="0.25">
      <c r="A601" s="25"/>
    </row>
    <row r="602" spans="1:1" ht="14.25" customHeight="1" x14ac:dyDescent="0.25">
      <c r="A602" s="25"/>
    </row>
    <row r="603" spans="1:1" ht="14.25" customHeight="1" x14ac:dyDescent="0.25">
      <c r="A603" s="25"/>
    </row>
    <row r="604" spans="1:1" ht="14.25" customHeight="1" x14ac:dyDescent="0.25">
      <c r="A604" s="25"/>
    </row>
    <row r="605" spans="1:1" ht="14.25" customHeight="1" x14ac:dyDescent="0.25">
      <c r="A605" s="25"/>
    </row>
    <row r="606" spans="1:1" ht="14.25" customHeight="1" x14ac:dyDescent="0.25">
      <c r="A606" s="25"/>
    </row>
    <row r="607" spans="1:1" ht="14.25" customHeight="1" x14ac:dyDescent="0.25">
      <c r="A607" s="25"/>
    </row>
    <row r="608" spans="1:1" ht="14.25" customHeight="1" x14ac:dyDescent="0.25">
      <c r="A608" s="25"/>
    </row>
    <row r="609" spans="1:1" ht="14.25" customHeight="1" x14ac:dyDescent="0.25">
      <c r="A609" s="25"/>
    </row>
    <row r="610" spans="1:1" ht="14.25" customHeight="1" x14ac:dyDescent="0.25">
      <c r="A610" s="25"/>
    </row>
    <row r="611" spans="1:1" ht="14.25" customHeight="1" x14ac:dyDescent="0.25">
      <c r="A611" s="25"/>
    </row>
    <row r="612" spans="1:1" ht="14.25" customHeight="1" x14ac:dyDescent="0.25">
      <c r="A612" s="25"/>
    </row>
    <row r="613" spans="1:1" ht="14.25" customHeight="1" x14ac:dyDescent="0.25">
      <c r="A613" s="25"/>
    </row>
    <row r="614" spans="1:1" ht="14.25" customHeight="1" x14ac:dyDescent="0.25">
      <c r="A614" s="25"/>
    </row>
    <row r="615" spans="1:1" ht="14.25" customHeight="1" x14ac:dyDescent="0.25">
      <c r="A615" s="25"/>
    </row>
    <row r="616" spans="1:1" ht="14.25" customHeight="1" x14ac:dyDescent="0.25">
      <c r="A616" s="25"/>
    </row>
    <row r="617" spans="1:1" ht="14.25" customHeight="1" x14ac:dyDescent="0.25">
      <c r="A617" s="25"/>
    </row>
    <row r="618" spans="1:1" ht="14.25" customHeight="1" x14ac:dyDescent="0.25">
      <c r="A618" s="25"/>
    </row>
    <row r="619" spans="1:1" ht="14.25" customHeight="1" x14ac:dyDescent="0.25">
      <c r="A619" s="25"/>
    </row>
    <row r="620" spans="1:1" ht="14.25" customHeight="1" x14ac:dyDescent="0.25">
      <c r="A620" s="25"/>
    </row>
    <row r="621" spans="1:1" ht="14.25" customHeight="1" x14ac:dyDescent="0.25">
      <c r="A621" s="25"/>
    </row>
    <row r="622" spans="1:1" ht="14.25" customHeight="1" x14ac:dyDescent="0.25">
      <c r="A622" s="25"/>
    </row>
    <row r="623" spans="1:1" ht="14.25" customHeight="1" x14ac:dyDescent="0.25">
      <c r="A623" s="25"/>
    </row>
    <row r="624" spans="1:1" ht="14.25" customHeight="1" x14ac:dyDescent="0.25">
      <c r="A624" s="25"/>
    </row>
    <row r="625" spans="1:1" ht="14.25" customHeight="1" x14ac:dyDescent="0.25">
      <c r="A625" s="25"/>
    </row>
    <row r="626" spans="1:1" ht="14.25" customHeight="1" x14ac:dyDescent="0.25">
      <c r="A626" s="25"/>
    </row>
    <row r="627" spans="1:1" ht="14.25" customHeight="1" x14ac:dyDescent="0.25">
      <c r="A627" s="25"/>
    </row>
    <row r="628" spans="1:1" ht="14.25" customHeight="1" x14ac:dyDescent="0.25">
      <c r="A628" s="25"/>
    </row>
    <row r="629" spans="1:1" ht="14.25" customHeight="1" x14ac:dyDescent="0.25">
      <c r="A629" s="25"/>
    </row>
    <row r="630" spans="1:1" ht="14.25" customHeight="1" x14ac:dyDescent="0.25">
      <c r="A630" s="25"/>
    </row>
    <row r="631" spans="1:1" ht="14.25" customHeight="1" x14ac:dyDescent="0.25">
      <c r="A631" s="25"/>
    </row>
    <row r="632" spans="1:1" ht="14.25" customHeight="1" x14ac:dyDescent="0.25">
      <c r="A632" s="25"/>
    </row>
    <row r="633" spans="1:1" ht="14.25" customHeight="1" x14ac:dyDescent="0.25">
      <c r="A633" s="25"/>
    </row>
    <row r="634" spans="1:1" ht="14.25" customHeight="1" x14ac:dyDescent="0.25">
      <c r="A634" s="25"/>
    </row>
    <row r="635" spans="1:1" ht="14.25" customHeight="1" x14ac:dyDescent="0.25">
      <c r="A635" s="25"/>
    </row>
    <row r="636" spans="1:1" ht="14.25" customHeight="1" x14ac:dyDescent="0.25">
      <c r="A636" s="25"/>
    </row>
    <row r="637" spans="1:1" ht="14.25" customHeight="1" x14ac:dyDescent="0.25">
      <c r="A637" s="25"/>
    </row>
    <row r="638" spans="1:1" ht="14.25" customHeight="1" x14ac:dyDescent="0.25">
      <c r="A638" s="25"/>
    </row>
    <row r="639" spans="1:1" ht="14.25" customHeight="1" x14ac:dyDescent="0.25">
      <c r="A639" s="25"/>
    </row>
    <row r="640" spans="1:1" ht="14.25" customHeight="1" x14ac:dyDescent="0.25">
      <c r="A640" s="25"/>
    </row>
    <row r="641" spans="1:1" ht="14.25" customHeight="1" x14ac:dyDescent="0.25">
      <c r="A641" s="25"/>
    </row>
    <row r="642" spans="1:1" ht="14.25" customHeight="1" x14ac:dyDescent="0.25">
      <c r="A642" s="25"/>
    </row>
    <row r="643" spans="1:1" ht="14.25" customHeight="1" x14ac:dyDescent="0.25">
      <c r="A643" s="25"/>
    </row>
    <row r="644" spans="1:1" ht="14.25" customHeight="1" x14ac:dyDescent="0.25">
      <c r="A644" s="25"/>
    </row>
    <row r="645" spans="1:1" ht="14.25" customHeight="1" x14ac:dyDescent="0.25">
      <c r="A645" s="25"/>
    </row>
    <row r="646" spans="1:1" ht="14.25" customHeight="1" x14ac:dyDescent="0.25">
      <c r="A646" s="25"/>
    </row>
    <row r="647" spans="1:1" ht="14.25" customHeight="1" x14ac:dyDescent="0.25">
      <c r="A647" s="25"/>
    </row>
    <row r="648" spans="1:1" ht="14.25" customHeight="1" x14ac:dyDescent="0.25">
      <c r="A648" s="25"/>
    </row>
    <row r="649" spans="1:1" ht="14.25" customHeight="1" x14ac:dyDescent="0.25">
      <c r="A649" s="25"/>
    </row>
    <row r="650" spans="1:1" ht="14.25" customHeight="1" x14ac:dyDescent="0.25">
      <c r="A650" s="25"/>
    </row>
    <row r="651" spans="1:1" ht="14.25" customHeight="1" x14ac:dyDescent="0.25">
      <c r="A651" s="25"/>
    </row>
    <row r="652" spans="1:1" ht="14.25" customHeight="1" x14ac:dyDescent="0.25">
      <c r="A652" s="25"/>
    </row>
    <row r="653" spans="1:1" ht="14.25" customHeight="1" x14ac:dyDescent="0.25">
      <c r="A653" s="25"/>
    </row>
    <row r="654" spans="1:1" ht="14.25" customHeight="1" x14ac:dyDescent="0.25">
      <c r="A654" s="25"/>
    </row>
    <row r="655" spans="1:1" ht="14.25" customHeight="1" x14ac:dyDescent="0.25">
      <c r="A655" s="25"/>
    </row>
    <row r="656" spans="1:1" ht="14.25" customHeight="1" x14ac:dyDescent="0.25">
      <c r="A656" s="25"/>
    </row>
    <row r="657" spans="1:1" ht="14.25" customHeight="1" x14ac:dyDescent="0.25">
      <c r="A657" s="25"/>
    </row>
    <row r="658" spans="1:1" ht="14.25" customHeight="1" x14ac:dyDescent="0.25">
      <c r="A658" s="25"/>
    </row>
    <row r="659" spans="1:1" ht="14.25" customHeight="1" x14ac:dyDescent="0.25">
      <c r="A659" s="25"/>
    </row>
    <row r="660" spans="1:1" ht="14.25" customHeight="1" x14ac:dyDescent="0.25">
      <c r="A660" s="25"/>
    </row>
    <row r="661" spans="1:1" ht="14.25" customHeight="1" x14ac:dyDescent="0.25">
      <c r="A661" s="25"/>
    </row>
    <row r="662" spans="1:1" ht="14.25" customHeight="1" x14ac:dyDescent="0.25">
      <c r="A662" s="25"/>
    </row>
    <row r="663" spans="1:1" ht="14.25" customHeight="1" x14ac:dyDescent="0.25">
      <c r="A663" s="25"/>
    </row>
    <row r="664" spans="1:1" ht="14.25" customHeight="1" x14ac:dyDescent="0.25">
      <c r="A664" s="25"/>
    </row>
    <row r="665" spans="1:1" ht="14.25" customHeight="1" x14ac:dyDescent="0.25">
      <c r="A665" s="25"/>
    </row>
    <row r="666" spans="1:1" ht="14.25" customHeight="1" x14ac:dyDescent="0.25">
      <c r="A666" s="25"/>
    </row>
    <row r="667" spans="1:1" ht="14.25" customHeight="1" x14ac:dyDescent="0.25">
      <c r="A667" s="25"/>
    </row>
    <row r="668" spans="1:1" ht="14.25" customHeight="1" x14ac:dyDescent="0.25">
      <c r="A668" s="25"/>
    </row>
    <row r="669" spans="1:1" ht="14.25" customHeight="1" x14ac:dyDescent="0.25">
      <c r="A669" s="25"/>
    </row>
    <row r="670" spans="1:1" ht="14.25" customHeight="1" x14ac:dyDescent="0.25">
      <c r="A670" s="25"/>
    </row>
    <row r="671" spans="1:1" ht="14.25" customHeight="1" x14ac:dyDescent="0.25">
      <c r="A671" s="25"/>
    </row>
    <row r="672" spans="1:1" ht="14.25" customHeight="1" x14ac:dyDescent="0.25">
      <c r="A672" s="25"/>
    </row>
    <row r="673" spans="1:1" ht="14.25" customHeight="1" x14ac:dyDescent="0.25">
      <c r="A673" s="25"/>
    </row>
    <row r="674" spans="1:1" ht="14.25" customHeight="1" x14ac:dyDescent="0.25">
      <c r="A674" s="25"/>
    </row>
    <row r="675" spans="1:1" ht="14.25" customHeight="1" x14ac:dyDescent="0.25">
      <c r="A675" s="25"/>
    </row>
    <row r="676" spans="1:1" ht="14.25" customHeight="1" x14ac:dyDescent="0.25">
      <c r="A676" s="25"/>
    </row>
    <row r="677" spans="1:1" ht="14.25" customHeight="1" x14ac:dyDescent="0.25">
      <c r="A677" s="25"/>
    </row>
    <row r="678" spans="1:1" ht="14.25" customHeight="1" x14ac:dyDescent="0.25">
      <c r="A678" s="25"/>
    </row>
    <row r="679" spans="1:1" ht="14.25" customHeight="1" x14ac:dyDescent="0.25">
      <c r="A679" s="25"/>
    </row>
    <row r="680" spans="1:1" ht="14.25" customHeight="1" x14ac:dyDescent="0.25">
      <c r="A680" s="25"/>
    </row>
    <row r="681" spans="1:1" ht="14.25" customHeight="1" x14ac:dyDescent="0.25">
      <c r="A681" s="25"/>
    </row>
    <row r="682" spans="1:1" ht="14.25" customHeight="1" x14ac:dyDescent="0.25">
      <c r="A682" s="25"/>
    </row>
    <row r="683" spans="1:1" ht="14.25" customHeight="1" x14ac:dyDescent="0.25">
      <c r="A683" s="25"/>
    </row>
    <row r="684" spans="1:1" ht="14.25" customHeight="1" x14ac:dyDescent="0.25">
      <c r="A684" s="25"/>
    </row>
    <row r="685" spans="1:1" ht="14.25" customHeight="1" x14ac:dyDescent="0.25">
      <c r="A685" s="25"/>
    </row>
    <row r="686" spans="1:1" ht="14.25" customHeight="1" x14ac:dyDescent="0.25">
      <c r="A686" s="25"/>
    </row>
    <row r="687" spans="1:1" ht="14.25" customHeight="1" x14ac:dyDescent="0.25">
      <c r="A687" s="25"/>
    </row>
    <row r="688" spans="1:1" ht="14.25" customHeight="1" x14ac:dyDescent="0.25">
      <c r="A688" s="25"/>
    </row>
    <row r="689" spans="1:1" ht="14.25" customHeight="1" x14ac:dyDescent="0.25">
      <c r="A689" s="25"/>
    </row>
    <row r="690" spans="1:1" ht="14.25" customHeight="1" x14ac:dyDescent="0.25">
      <c r="A690" s="25"/>
    </row>
    <row r="691" spans="1:1" ht="14.25" customHeight="1" x14ac:dyDescent="0.25">
      <c r="A691" s="25"/>
    </row>
    <row r="692" spans="1:1" ht="14.25" customHeight="1" x14ac:dyDescent="0.25">
      <c r="A692" s="25"/>
    </row>
    <row r="693" spans="1:1" ht="14.25" customHeight="1" x14ac:dyDescent="0.25">
      <c r="A693" s="25"/>
    </row>
    <row r="694" spans="1:1" ht="14.25" customHeight="1" x14ac:dyDescent="0.25">
      <c r="A694" s="25"/>
    </row>
    <row r="695" spans="1:1" ht="14.25" customHeight="1" x14ac:dyDescent="0.25">
      <c r="A695" s="25"/>
    </row>
    <row r="696" spans="1:1" ht="14.25" customHeight="1" x14ac:dyDescent="0.25">
      <c r="A696" s="25"/>
    </row>
    <row r="697" spans="1:1" ht="14.25" customHeight="1" x14ac:dyDescent="0.25">
      <c r="A697" s="25"/>
    </row>
    <row r="698" spans="1:1" ht="14.25" customHeight="1" x14ac:dyDescent="0.25">
      <c r="A698" s="25"/>
    </row>
    <row r="699" spans="1:1" ht="14.25" customHeight="1" x14ac:dyDescent="0.25">
      <c r="A699" s="25"/>
    </row>
    <row r="700" spans="1:1" ht="14.25" customHeight="1" x14ac:dyDescent="0.25">
      <c r="A700" s="25"/>
    </row>
    <row r="701" spans="1:1" ht="14.25" customHeight="1" x14ac:dyDescent="0.25">
      <c r="A701" s="25"/>
    </row>
    <row r="702" spans="1:1" ht="14.25" customHeight="1" x14ac:dyDescent="0.25">
      <c r="A702" s="25"/>
    </row>
    <row r="703" spans="1:1" ht="14.25" customHeight="1" x14ac:dyDescent="0.25">
      <c r="A703" s="25"/>
    </row>
    <row r="704" spans="1:1" ht="14.25" customHeight="1" x14ac:dyDescent="0.25">
      <c r="A704" s="25"/>
    </row>
    <row r="705" spans="1:1" ht="14.25" customHeight="1" x14ac:dyDescent="0.25">
      <c r="A705" s="25"/>
    </row>
    <row r="706" spans="1:1" ht="14.25" customHeight="1" x14ac:dyDescent="0.25">
      <c r="A706" s="25"/>
    </row>
    <row r="707" spans="1:1" ht="14.25" customHeight="1" x14ac:dyDescent="0.25">
      <c r="A707" s="25"/>
    </row>
    <row r="708" spans="1:1" ht="14.25" customHeight="1" x14ac:dyDescent="0.25">
      <c r="A708" s="25"/>
    </row>
    <row r="709" spans="1:1" ht="14.25" customHeight="1" x14ac:dyDescent="0.25">
      <c r="A709" s="25"/>
    </row>
    <row r="710" spans="1:1" ht="14.25" customHeight="1" x14ac:dyDescent="0.25">
      <c r="A710" s="25"/>
    </row>
    <row r="711" spans="1:1" ht="14.25" customHeight="1" x14ac:dyDescent="0.25">
      <c r="A711" s="25"/>
    </row>
    <row r="712" spans="1:1" ht="14.25" customHeight="1" x14ac:dyDescent="0.25">
      <c r="A712" s="25"/>
    </row>
    <row r="713" spans="1:1" ht="14.25" customHeight="1" x14ac:dyDescent="0.25">
      <c r="A713" s="25"/>
    </row>
    <row r="714" spans="1:1" ht="14.25" customHeight="1" x14ac:dyDescent="0.25">
      <c r="A714" s="25"/>
    </row>
    <row r="715" spans="1:1" ht="14.25" customHeight="1" x14ac:dyDescent="0.25">
      <c r="A715" s="25"/>
    </row>
    <row r="716" spans="1:1" ht="14.25" customHeight="1" x14ac:dyDescent="0.25">
      <c r="A716" s="25"/>
    </row>
    <row r="717" spans="1:1" ht="14.25" customHeight="1" x14ac:dyDescent="0.25">
      <c r="A717" s="25"/>
    </row>
    <row r="718" spans="1:1" ht="14.25" customHeight="1" x14ac:dyDescent="0.25">
      <c r="A718" s="25"/>
    </row>
    <row r="719" spans="1:1" ht="14.25" customHeight="1" x14ac:dyDescent="0.25">
      <c r="A719" s="25"/>
    </row>
    <row r="720" spans="1:1" ht="14.25" customHeight="1" x14ac:dyDescent="0.25">
      <c r="A720" s="25"/>
    </row>
    <row r="721" spans="1:1" ht="14.25" customHeight="1" x14ac:dyDescent="0.25">
      <c r="A721" s="25"/>
    </row>
    <row r="722" spans="1:1" ht="14.25" customHeight="1" x14ac:dyDescent="0.25">
      <c r="A722" s="25"/>
    </row>
    <row r="723" spans="1:1" ht="14.25" customHeight="1" x14ac:dyDescent="0.25">
      <c r="A723" s="25"/>
    </row>
    <row r="724" spans="1:1" ht="14.25" customHeight="1" x14ac:dyDescent="0.25">
      <c r="A724" s="25"/>
    </row>
    <row r="725" spans="1:1" ht="14.25" customHeight="1" x14ac:dyDescent="0.25">
      <c r="A725" s="25"/>
    </row>
    <row r="726" spans="1:1" ht="14.25" customHeight="1" x14ac:dyDescent="0.25">
      <c r="A726" s="25"/>
    </row>
    <row r="727" spans="1:1" ht="14.25" customHeight="1" x14ac:dyDescent="0.25">
      <c r="A727" s="25"/>
    </row>
    <row r="728" spans="1:1" ht="14.25" customHeight="1" x14ac:dyDescent="0.25">
      <c r="A728" s="25"/>
    </row>
    <row r="729" spans="1:1" ht="14.25" customHeight="1" x14ac:dyDescent="0.25">
      <c r="A729" s="25"/>
    </row>
    <row r="730" spans="1:1" ht="14.25" customHeight="1" x14ac:dyDescent="0.25">
      <c r="A730" s="25"/>
    </row>
    <row r="731" spans="1:1" ht="14.25" customHeight="1" x14ac:dyDescent="0.25">
      <c r="A731" s="25"/>
    </row>
    <row r="732" spans="1:1" ht="14.25" customHeight="1" x14ac:dyDescent="0.25">
      <c r="A732" s="25"/>
    </row>
    <row r="733" spans="1:1" ht="14.25" customHeight="1" x14ac:dyDescent="0.25">
      <c r="A733" s="25"/>
    </row>
    <row r="734" spans="1:1" ht="14.25" customHeight="1" x14ac:dyDescent="0.25">
      <c r="A734" s="25"/>
    </row>
    <row r="735" spans="1:1" ht="14.25" customHeight="1" x14ac:dyDescent="0.25">
      <c r="A735" s="25"/>
    </row>
    <row r="736" spans="1:1" ht="14.25" customHeight="1" x14ac:dyDescent="0.25">
      <c r="A736" s="25"/>
    </row>
    <row r="737" spans="1:1" ht="14.25" customHeight="1" x14ac:dyDescent="0.25">
      <c r="A737" s="25"/>
    </row>
    <row r="738" spans="1:1" ht="14.25" customHeight="1" x14ac:dyDescent="0.25">
      <c r="A738" s="25"/>
    </row>
    <row r="739" spans="1:1" ht="14.25" customHeight="1" x14ac:dyDescent="0.25">
      <c r="A739" s="25"/>
    </row>
    <row r="740" spans="1:1" ht="14.25" customHeight="1" x14ac:dyDescent="0.25">
      <c r="A740" s="25"/>
    </row>
    <row r="741" spans="1:1" ht="14.25" customHeight="1" x14ac:dyDescent="0.25">
      <c r="A741" s="25"/>
    </row>
    <row r="742" spans="1:1" ht="14.25" customHeight="1" x14ac:dyDescent="0.25">
      <c r="A742" s="25"/>
    </row>
    <row r="743" spans="1:1" ht="14.25" customHeight="1" x14ac:dyDescent="0.25">
      <c r="A743" s="25"/>
    </row>
    <row r="744" spans="1:1" ht="14.25" customHeight="1" x14ac:dyDescent="0.25">
      <c r="A744" s="25"/>
    </row>
    <row r="745" spans="1:1" ht="14.25" customHeight="1" x14ac:dyDescent="0.25">
      <c r="A745" s="25"/>
    </row>
    <row r="746" spans="1:1" ht="14.25" customHeight="1" x14ac:dyDescent="0.25">
      <c r="A746" s="25"/>
    </row>
    <row r="747" spans="1:1" ht="14.25" customHeight="1" x14ac:dyDescent="0.25">
      <c r="A747" s="25"/>
    </row>
    <row r="748" spans="1:1" ht="14.25" customHeight="1" x14ac:dyDescent="0.25">
      <c r="A748" s="25"/>
    </row>
    <row r="749" spans="1:1" ht="14.25" customHeight="1" x14ac:dyDescent="0.25">
      <c r="A749" s="25"/>
    </row>
    <row r="750" spans="1:1" ht="14.25" customHeight="1" x14ac:dyDescent="0.25">
      <c r="A750" s="25"/>
    </row>
    <row r="751" spans="1:1" ht="14.25" customHeight="1" x14ac:dyDescent="0.25">
      <c r="A751" s="25"/>
    </row>
    <row r="752" spans="1:1" ht="14.25" customHeight="1" x14ac:dyDescent="0.25">
      <c r="A752" s="25"/>
    </row>
    <row r="753" spans="1:1" ht="14.25" customHeight="1" x14ac:dyDescent="0.25">
      <c r="A753" s="25"/>
    </row>
    <row r="754" spans="1:1" ht="14.25" customHeight="1" x14ac:dyDescent="0.25">
      <c r="A754" s="25"/>
    </row>
    <row r="755" spans="1:1" ht="14.25" customHeight="1" x14ac:dyDescent="0.25">
      <c r="A755" s="25"/>
    </row>
    <row r="756" spans="1:1" ht="14.25" customHeight="1" x14ac:dyDescent="0.25">
      <c r="A756" s="25"/>
    </row>
    <row r="757" spans="1:1" ht="14.25" customHeight="1" x14ac:dyDescent="0.25">
      <c r="A757" s="25"/>
    </row>
    <row r="758" spans="1:1" ht="14.25" customHeight="1" x14ac:dyDescent="0.25">
      <c r="A758" s="25"/>
    </row>
    <row r="759" spans="1:1" ht="14.25" customHeight="1" x14ac:dyDescent="0.25">
      <c r="A759" s="25"/>
    </row>
    <row r="760" spans="1:1" ht="14.25" customHeight="1" x14ac:dyDescent="0.25">
      <c r="A760" s="25"/>
    </row>
    <row r="761" spans="1:1" ht="14.25" customHeight="1" x14ac:dyDescent="0.25">
      <c r="A761" s="25"/>
    </row>
    <row r="762" spans="1:1" ht="14.25" customHeight="1" x14ac:dyDescent="0.25">
      <c r="A762" s="25"/>
    </row>
    <row r="763" spans="1:1" ht="14.25" customHeight="1" x14ac:dyDescent="0.25">
      <c r="A763" s="25"/>
    </row>
    <row r="764" spans="1:1" ht="14.25" customHeight="1" x14ac:dyDescent="0.25">
      <c r="A764" s="25"/>
    </row>
    <row r="765" spans="1:1" ht="14.25" customHeight="1" x14ac:dyDescent="0.25">
      <c r="A765" s="25"/>
    </row>
    <row r="766" spans="1:1" ht="14.25" customHeight="1" x14ac:dyDescent="0.25">
      <c r="A766" s="25"/>
    </row>
    <row r="767" spans="1:1" ht="14.25" customHeight="1" x14ac:dyDescent="0.25">
      <c r="A767" s="25"/>
    </row>
    <row r="768" spans="1:1" ht="14.25" customHeight="1" x14ac:dyDescent="0.25">
      <c r="A768" s="25"/>
    </row>
    <row r="769" spans="1:1" ht="14.25" customHeight="1" x14ac:dyDescent="0.25">
      <c r="A769" s="25"/>
    </row>
    <row r="770" spans="1:1" ht="14.25" customHeight="1" x14ac:dyDescent="0.25">
      <c r="A770" s="25"/>
    </row>
    <row r="771" spans="1:1" ht="14.25" customHeight="1" x14ac:dyDescent="0.25">
      <c r="A771" s="25"/>
    </row>
    <row r="772" spans="1:1" ht="14.25" customHeight="1" x14ac:dyDescent="0.25">
      <c r="A772" s="25"/>
    </row>
    <row r="773" spans="1:1" ht="14.25" customHeight="1" x14ac:dyDescent="0.25">
      <c r="A773" s="25"/>
    </row>
    <row r="774" spans="1:1" ht="14.25" customHeight="1" x14ac:dyDescent="0.25">
      <c r="A774" s="25"/>
    </row>
    <row r="775" spans="1:1" ht="14.25" customHeight="1" x14ac:dyDescent="0.25">
      <c r="A775" s="25"/>
    </row>
    <row r="776" spans="1:1" ht="14.25" customHeight="1" x14ac:dyDescent="0.25">
      <c r="A776" s="25"/>
    </row>
    <row r="777" spans="1:1" ht="14.25" customHeight="1" x14ac:dyDescent="0.25">
      <c r="A777" s="25"/>
    </row>
    <row r="778" spans="1:1" ht="14.25" customHeight="1" x14ac:dyDescent="0.25">
      <c r="A778" s="25"/>
    </row>
    <row r="779" spans="1:1" ht="14.25" customHeight="1" x14ac:dyDescent="0.25">
      <c r="A779" s="25"/>
    </row>
    <row r="780" spans="1:1" ht="14.25" customHeight="1" x14ac:dyDescent="0.25">
      <c r="A780" s="25"/>
    </row>
    <row r="781" spans="1:1" ht="14.25" customHeight="1" x14ac:dyDescent="0.25">
      <c r="A781" s="25"/>
    </row>
    <row r="782" spans="1:1" ht="14.25" customHeight="1" x14ac:dyDescent="0.25">
      <c r="A782" s="25"/>
    </row>
    <row r="783" spans="1:1" ht="14.25" customHeight="1" x14ac:dyDescent="0.25">
      <c r="A783" s="25"/>
    </row>
    <row r="784" spans="1:1" ht="14.25" customHeight="1" x14ac:dyDescent="0.25">
      <c r="A784" s="25"/>
    </row>
    <row r="785" spans="1:1" ht="14.25" customHeight="1" x14ac:dyDescent="0.25">
      <c r="A785" s="25"/>
    </row>
    <row r="786" spans="1:1" ht="14.25" customHeight="1" x14ac:dyDescent="0.25">
      <c r="A786" s="25"/>
    </row>
    <row r="787" spans="1:1" ht="14.25" customHeight="1" x14ac:dyDescent="0.25">
      <c r="A787" s="25"/>
    </row>
    <row r="788" spans="1:1" ht="14.25" customHeight="1" x14ac:dyDescent="0.25">
      <c r="A788" s="25"/>
    </row>
    <row r="789" spans="1:1" ht="14.25" customHeight="1" x14ac:dyDescent="0.25">
      <c r="A789" s="25"/>
    </row>
    <row r="790" spans="1:1" ht="14.25" customHeight="1" x14ac:dyDescent="0.25">
      <c r="A790" s="25"/>
    </row>
    <row r="791" spans="1:1" ht="14.25" customHeight="1" x14ac:dyDescent="0.25">
      <c r="A791" s="25"/>
    </row>
    <row r="792" spans="1:1" ht="14.25" customHeight="1" x14ac:dyDescent="0.25">
      <c r="A792" s="25"/>
    </row>
    <row r="793" spans="1:1" ht="14.25" customHeight="1" x14ac:dyDescent="0.25">
      <c r="A793" s="25"/>
    </row>
    <row r="794" spans="1:1" ht="14.25" customHeight="1" x14ac:dyDescent="0.25">
      <c r="A794" s="25"/>
    </row>
    <row r="795" spans="1:1" ht="14.25" customHeight="1" x14ac:dyDescent="0.25">
      <c r="A795" s="25"/>
    </row>
    <row r="796" spans="1:1" ht="14.25" customHeight="1" x14ac:dyDescent="0.25">
      <c r="A796" s="25"/>
    </row>
    <row r="797" spans="1:1" ht="14.25" customHeight="1" x14ac:dyDescent="0.25">
      <c r="A797" s="25"/>
    </row>
    <row r="798" spans="1:1" ht="14.25" customHeight="1" x14ac:dyDescent="0.25">
      <c r="A798" s="25"/>
    </row>
    <row r="799" spans="1:1" ht="14.25" customHeight="1" x14ac:dyDescent="0.25">
      <c r="A799" s="25"/>
    </row>
    <row r="800" spans="1:1" ht="14.25" customHeight="1" x14ac:dyDescent="0.25">
      <c r="A800" s="25"/>
    </row>
    <row r="801" spans="1:1" ht="14.25" customHeight="1" x14ac:dyDescent="0.25">
      <c r="A801" s="25"/>
    </row>
    <row r="802" spans="1:1" ht="14.25" customHeight="1" x14ac:dyDescent="0.25">
      <c r="A802" s="25"/>
    </row>
    <row r="803" spans="1:1" ht="14.25" customHeight="1" x14ac:dyDescent="0.25">
      <c r="A803" s="25"/>
    </row>
    <row r="804" spans="1:1" ht="14.25" customHeight="1" x14ac:dyDescent="0.25">
      <c r="A804" s="25"/>
    </row>
    <row r="805" spans="1:1" ht="14.25" customHeight="1" x14ac:dyDescent="0.25">
      <c r="A805" s="25"/>
    </row>
    <row r="806" spans="1:1" ht="14.25" customHeight="1" x14ac:dyDescent="0.25">
      <c r="A806" s="25"/>
    </row>
    <row r="807" spans="1:1" ht="14.25" customHeight="1" x14ac:dyDescent="0.25">
      <c r="A807" s="25"/>
    </row>
    <row r="808" spans="1:1" ht="14.25" customHeight="1" x14ac:dyDescent="0.25">
      <c r="A808" s="25"/>
    </row>
    <row r="809" spans="1:1" ht="14.25" customHeight="1" x14ac:dyDescent="0.25">
      <c r="A809" s="25"/>
    </row>
    <row r="810" spans="1:1" ht="14.25" customHeight="1" x14ac:dyDescent="0.25">
      <c r="A810" s="25"/>
    </row>
    <row r="811" spans="1:1" ht="14.25" customHeight="1" x14ac:dyDescent="0.25">
      <c r="A811" s="25"/>
    </row>
    <row r="812" spans="1:1" ht="14.25" customHeight="1" x14ac:dyDescent="0.25">
      <c r="A812" s="25"/>
    </row>
    <row r="813" spans="1:1" ht="14.25" customHeight="1" x14ac:dyDescent="0.25">
      <c r="A813" s="25"/>
    </row>
    <row r="814" spans="1:1" ht="14.25" customHeight="1" x14ac:dyDescent="0.25">
      <c r="A814" s="25"/>
    </row>
    <row r="815" spans="1:1" ht="14.25" customHeight="1" x14ac:dyDescent="0.25">
      <c r="A815" s="25"/>
    </row>
    <row r="816" spans="1:1" ht="14.25" customHeight="1" x14ac:dyDescent="0.25">
      <c r="A816" s="25"/>
    </row>
    <row r="817" spans="1:1" ht="14.25" customHeight="1" x14ac:dyDescent="0.25">
      <c r="A817" s="25"/>
    </row>
    <row r="818" spans="1:1" ht="14.25" customHeight="1" x14ac:dyDescent="0.25">
      <c r="A818" s="25"/>
    </row>
    <row r="819" spans="1:1" ht="14.25" customHeight="1" x14ac:dyDescent="0.25">
      <c r="A819" s="25"/>
    </row>
    <row r="820" spans="1:1" ht="14.25" customHeight="1" x14ac:dyDescent="0.25">
      <c r="A820" s="25"/>
    </row>
    <row r="821" spans="1:1" ht="14.25" customHeight="1" x14ac:dyDescent="0.25">
      <c r="A821" s="25"/>
    </row>
    <row r="822" spans="1:1" ht="14.25" customHeight="1" x14ac:dyDescent="0.25">
      <c r="A822" s="25"/>
    </row>
    <row r="823" spans="1:1" ht="14.25" customHeight="1" x14ac:dyDescent="0.25">
      <c r="A823" s="25"/>
    </row>
    <row r="824" spans="1:1" ht="14.25" customHeight="1" x14ac:dyDescent="0.25">
      <c r="A824" s="25"/>
    </row>
    <row r="825" spans="1:1" ht="14.25" customHeight="1" x14ac:dyDescent="0.25">
      <c r="A825" s="25"/>
    </row>
    <row r="826" spans="1:1" ht="14.25" customHeight="1" x14ac:dyDescent="0.25">
      <c r="A826" s="25"/>
    </row>
    <row r="827" spans="1:1" ht="14.25" customHeight="1" x14ac:dyDescent="0.25">
      <c r="A827" s="25"/>
    </row>
    <row r="828" spans="1:1" ht="14.25" customHeight="1" x14ac:dyDescent="0.25">
      <c r="A828" s="25"/>
    </row>
    <row r="829" spans="1:1" ht="14.25" customHeight="1" x14ac:dyDescent="0.25">
      <c r="A829" s="25"/>
    </row>
    <row r="830" spans="1:1" ht="14.25" customHeight="1" x14ac:dyDescent="0.25">
      <c r="A830" s="25"/>
    </row>
    <row r="831" spans="1:1" ht="14.25" customHeight="1" x14ac:dyDescent="0.25">
      <c r="A831" s="25"/>
    </row>
    <row r="832" spans="1:1" ht="14.25" customHeight="1" x14ac:dyDescent="0.25">
      <c r="A832" s="25"/>
    </row>
    <row r="833" spans="1:1" ht="14.25" customHeight="1" x14ac:dyDescent="0.25">
      <c r="A833" s="25"/>
    </row>
    <row r="834" spans="1:1" ht="14.25" customHeight="1" x14ac:dyDescent="0.25">
      <c r="A834" s="25"/>
    </row>
    <row r="835" spans="1:1" ht="14.25" customHeight="1" x14ac:dyDescent="0.25">
      <c r="A835" s="25"/>
    </row>
    <row r="836" spans="1:1" ht="14.25" customHeight="1" x14ac:dyDescent="0.25">
      <c r="A836" s="25"/>
    </row>
    <row r="837" spans="1:1" ht="14.25" customHeight="1" x14ac:dyDescent="0.25">
      <c r="A837" s="25"/>
    </row>
    <row r="838" spans="1:1" ht="14.25" customHeight="1" x14ac:dyDescent="0.25">
      <c r="A838" s="25"/>
    </row>
    <row r="839" spans="1:1" ht="14.25" customHeight="1" x14ac:dyDescent="0.25">
      <c r="A839" s="25"/>
    </row>
    <row r="840" spans="1:1" ht="14.25" customHeight="1" x14ac:dyDescent="0.25">
      <c r="A840" s="25"/>
    </row>
    <row r="841" spans="1:1" ht="14.25" customHeight="1" x14ac:dyDescent="0.25">
      <c r="A841" s="25"/>
    </row>
    <row r="842" spans="1:1" ht="14.25" customHeight="1" x14ac:dyDescent="0.25">
      <c r="A842" s="25"/>
    </row>
    <row r="843" spans="1:1" ht="14.25" customHeight="1" x14ac:dyDescent="0.25">
      <c r="A843" s="25"/>
    </row>
    <row r="844" spans="1:1" ht="14.25" customHeight="1" x14ac:dyDescent="0.25">
      <c r="A844" s="25"/>
    </row>
    <row r="845" spans="1:1" ht="14.25" customHeight="1" x14ac:dyDescent="0.25">
      <c r="A845" s="25"/>
    </row>
    <row r="846" spans="1:1" ht="14.25" customHeight="1" x14ac:dyDescent="0.25">
      <c r="A846" s="25"/>
    </row>
    <row r="847" spans="1:1" ht="14.25" customHeight="1" x14ac:dyDescent="0.25">
      <c r="A847" s="25"/>
    </row>
    <row r="848" spans="1:1" ht="14.25" customHeight="1" x14ac:dyDescent="0.25">
      <c r="A848" s="25"/>
    </row>
    <row r="849" spans="1:1" ht="14.25" customHeight="1" x14ac:dyDescent="0.25">
      <c r="A849" s="25"/>
    </row>
    <row r="850" spans="1:1" ht="14.25" customHeight="1" x14ac:dyDescent="0.25">
      <c r="A850" s="25"/>
    </row>
    <row r="851" spans="1:1" ht="14.25" customHeight="1" x14ac:dyDescent="0.25">
      <c r="A851" s="25"/>
    </row>
    <row r="852" spans="1:1" ht="14.25" customHeight="1" x14ac:dyDescent="0.25">
      <c r="A852" s="25"/>
    </row>
    <row r="853" spans="1:1" ht="14.25" customHeight="1" x14ac:dyDescent="0.25">
      <c r="A853" s="25"/>
    </row>
    <row r="854" spans="1:1" ht="14.25" customHeight="1" x14ac:dyDescent="0.25">
      <c r="A854" s="25"/>
    </row>
    <row r="855" spans="1:1" ht="14.25" customHeight="1" x14ac:dyDescent="0.25">
      <c r="A855" s="25"/>
    </row>
    <row r="856" spans="1:1" ht="14.25" customHeight="1" x14ac:dyDescent="0.25">
      <c r="A856" s="25"/>
    </row>
    <row r="857" spans="1:1" ht="14.25" customHeight="1" x14ac:dyDescent="0.25">
      <c r="A857" s="25"/>
    </row>
    <row r="858" spans="1:1" ht="14.25" customHeight="1" x14ac:dyDescent="0.25">
      <c r="A858" s="25"/>
    </row>
    <row r="859" spans="1:1" ht="14.25" customHeight="1" x14ac:dyDescent="0.25">
      <c r="A859" s="25"/>
    </row>
    <row r="860" spans="1:1" ht="14.25" customHeight="1" x14ac:dyDescent="0.25">
      <c r="A860" s="25"/>
    </row>
    <row r="861" spans="1:1" ht="14.25" customHeight="1" x14ac:dyDescent="0.25">
      <c r="A861" s="25"/>
    </row>
    <row r="862" spans="1:1" ht="14.25" customHeight="1" x14ac:dyDescent="0.25">
      <c r="A862" s="25"/>
    </row>
    <row r="863" spans="1:1" ht="14.25" customHeight="1" x14ac:dyDescent="0.25">
      <c r="A863" s="25"/>
    </row>
    <row r="864" spans="1:1" ht="14.25" customHeight="1" x14ac:dyDescent="0.25">
      <c r="A864" s="25"/>
    </row>
    <row r="865" spans="1:1" ht="14.25" customHeight="1" x14ac:dyDescent="0.25">
      <c r="A865" s="25"/>
    </row>
    <row r="866" spans="1:1" ht="14.25" customHeight="1" x14ac:dyDescent="0.25">
      <c r="A866" s="25"/>
    </row>
    <row r="867" spans="1:1" ht="14.25" customHeight="1" x14ac:dyDescent="0.25">
      <c r="A867" s="25"/>
    </row>
    <row r="868" spans="1:1" ht="14.25" customHeight="1" x14ac:dyDescent="0.25">
      <c r="A868" s="25"/>
    </row>
    <row r="869" spans="1:1" ht="14.25" customHeight="1" x14ac:dyDescent="0.25">
      <c r="A869" s="25"/>
    </row>
    <row r="870" spans="1:1" ht="14.25" customHeight="1" x14ac:dyDescent="0.25">
      <c r="A870" s="25"/>
    </row>
    <row r="871" spans="1:1" ht="14.25" customHeight="1" x14ac:dyDescent="0.25">
      <c r="A871" s="25"/>
    </row>
    <row r="872" spans="1:1" ht="14.25" customHeight="1" x14ac:dyDescent="0.25">
      <c r="A872" s="25"/>
    </row>
    <row r="873" spans="1:1" ht="14.25" customHeight="1" x14ac:dyDescent="0.25">
      <c r="A873" s="25"/>
    </row>
    <row r="874" spans="1:1" ht="14.25" customHeight="1" x14ac:dyDescent="0.25">
      <c r="A874" s="25"/>
    </row>
    <row r="875" spans="1:1" ht="14.25" customHeight="1" x14ac:dyDescent="0.25">
      <c r="A875" s="25"/>
    </row>
    <row r="876" spans="1:1" ht="14.25" customHeight="1" x14ac:dyDescent="0.25">
      <c r="A876" s="25"/>
    </row>
    <row r="877" spans="1:1" ht="14.25" customHeight="1" x14ac:dyDescent="0.25">
      <c r="A877" s="25"/>
    </row>
    <row r="878" spans="1:1" ht="14.25" customHeight="1" x14ac:dyDescent="0.25">
      <c r="A878" s="25"/>
    </row>
    <row r="879" spans="1:1" ht="14.25" customHeight="1" x14ac:dyDescent="0.25">
      <c r="A879" s="25"/>
    </row>
    <row r="880" spans="1:1" ht="14.25" customHeight="1" x14ac:dyDescent="0.25">
      <c r="A880" s="25"/>
    </row>
    <row r="881" spans="1:1" ht="14.25" customHeight="1" x14ac:dyDescent="0.25">
      <c r="A881" s="25"/>
    </row>
    <row r="882" spans="1:1" ht="14.25" customHeight="1" x14ac:dyDescent="0.25">
      <c r="A882" s="25"/>
    </row>
    <row r="883" spans="1:1" ht="14.25" customHeight="1" x14ac:dyDescent="0.25">
      <c r="A883" s="25"/>
    </row>
    <row r="884" spans="1:1" ht="14.25" customHeight="1" x14ac:dyDescent="0.25">
      <c r="A884" s="25"/>
    </row>
    <row r="885" spans="1:1" ht="14.25" customHeight="1" x14ac:dyDescent="0.25">
      <c r="A885" s="25"/>
    </row>
    <row r="886" spans="1:1" ht="14.25" customHeight="1" x14ac:dyDescent="0.25">
      <c r="A886" s="25"/>
    </row>
    <row r="887" spans="1:1" ht="14.25" customHeight="1" x14ac:dyDescent="0.25">
      <c r="A887" s="25"/>
    </row>
    <row r="888" spans="1:1" ht="14.25" customHeight="1" x14ac:dyDescent="0.25">
      <c r="A888" s="25"/>
    </row>
    <row r="889" spans="1:1" ht="14.25" customHeight="1" x14ac:dyDescent="0.25">
      <c r="A889" s="25"/>
    </row>
    <row r="890" spans="1:1" ht="14.25" customHeight="1" x14ac:dyDescent="0.25">
      <c r="A890" s="25"/>
    </row>
    <row r="891" spans="1:1" ht="14.25" customHeight="1" x14ac:dyDescent="0.25">
      <c r="A891" s="25"/>
    </row>
    <row r="892" spans="1:1" ht="14.25" customHeight="1" x14ac:dyDescent="0.25">
      <c r="A892" s="25"/>
    </row>
    <row r="893" spans="1:1" ht="14.25" customHeight="1" x14ac:dyDescent="0.25">
      <c r="A893" s="25"/>
    </row>
    <row r="894" spans="1:1" ht="14.25" customHeight="1" x14ac:dyDescent="0.25">
      <c r="A894" s="25"/>
    </row>
    <row r="895" spans="1:1" ht="14.25" customHeight="1" x14ac:dyDescent="0.25">
      <c r="A895" s="25"/>
    </row>
    <row r="896" spans="1:1" ht="14.25" customHeight="1" x14ac:dyDescent="0.25">
      <c r="A896" s="25"/>
    </row>
    <row r="897" spans="1:1" ht="14.25" customHeight="1" x14ac:dyDescent="0.25">
      <c r="A897" s="25"/>
    </row>
    <row r="898" spans="1:1" ht="14.25" customHeight="1" x14ac:dyDescent="0.25">
      <c r="A898" s="25"/>
    </row>
    <row r="899" spans="1:1" ht="14.25" customHeight="1" x14ac:dyDescent="0.25">
      <c r="A899" s="25"/>
    </row>
    <row r="900" spans="1:1" ht="14.25" customHeight="1" x14ac:dyDescent="0.25">
      <c r="A900" s="25"/>
    </row>
    <row r="901" spans="1:1" ht="14.25" customHeight="1" x14ac:dyDescent="0.25">
      <c r="A901" s="25"/>
    </row>
    <row r="902" spans="1:1" ht="14.25" customHeight="1" x14ac:dyDescent="0.25">
      <c r="A902" s="25"/>
    </row>
    <row r="903" spans="1:1" ht="14.25" customHeight="1" x14ac:dyDescent="0.25">
      <c r="A903" s="25"/>
    </row>
    <row r="904" spans="1:1" ht="14.25" customHeight="1" x14ac:dyDescent="0.25">
      <c r="A904" s="25"/>
    </row>
    <row r="905" spans="1:1" ht="14.25" customHeight="1" x14ac:dyDescent="0.25">
      <c r="A905" s="25"/>
    </row>
    <row r="906" spans="1:1" ht="14.25" customHeight="1" x14ac:dyDescent="0.25">
      <c r="A906" s="25"/>
    </row>
    <row r="907" spans="1:1" ht="14.25" customHeight="1" x14ac:dyDescent="0.25">
      <c r="A907" s="25"/>
    </row>
    <row r="908" spans="1:1" ht="14.25" customHeight="1" x14ac:dyDescent="0.25">
      <c r="A908" s="25"/>
    </row>
    <row r="909" spans="1:1" ht="14.25" customHeight="1" x14ac:dyDescent="0.25">
      <c r="A909" s="25"/>
    </row>
    <row r="910" spans="1:1" ht="14.25" customHeight="1" x14ac:dyDescent="0.25">
      <c r="A910" s="25"/>
    </row>
    <row r="911" spans="1:1" ht="14.25" customHeight="1" x14ac:dyDescent="0.25">
      <c r="A911" s="25"/>
    </row>
    <row r="912" spans="1:1" ht="14.25" customHeight="1" x14ac:dyDescent="0.25">
      <c r="A912" s="25"/>
    </row>
    <row r="913" spans="1:1" ht="14.25" customHeight="1" x14ac:dyDescent="0.25">
      <c r="A913" s="25"/>
    </row>
    <row r="914" spans="1:1" ht="14.25" customHeight="1" x14ac:dyDescent="0.25">
      <c r="A914" s="25"/>
    </row>
    <row r="915" spans="1:1" ht="14.25" customHeight="1" x14ac:dyDescent="0.25">
      <c r="A915" s="25"/>
    </row>
    <row r="916" spans="1:1" ht="14.25" customHeight="1" x14ac:dyDescent="0.25">
      <c r="A916" s="25"/>
    </row>
    <row r="917" spans="1:1" ht="14.25" customHeight="1" x14ac:dyDescent="0.25">
      <c r="A917" s="25"/>
    </row>
    <row r="918" spans="1:1" ht="14.25" customHeight="1" x14ac:dyDescent="0.25">
      <c r="A918" s="25"/>
    </row>
    <row r="919" spans="1:1" ht="14.25" customHeight="1" x14ac:dyDescent="0.25">
      <c r="A919" s="25"/>
    </row>
    <row r="920" spans="1:1" ht="14.25" customHeight="1" x14ac:dyDescent="0.25">
      <c r="A920" s="25"/>
    </row>
    <row r="921" spans="1:1" ht="14.25" customHeight="1" x14ac:dyDescent="0.25">
      <c r="A921" s="25"/>
    </row>
    <row r="922" spans="1:1" ht="14.25" customHeight="1" x14ac:dyDescent="0.25">
      <c r="A922" s="25"/>
    </row>
    <row r="923" spans="1:1" ht="14.25" customHeight="1" x14ac:dyDescent="0.25">
      <c r="A923" s="25"/>
    </row>
    <row r="924" spans="1:1" ht="14.25" customHeight="1" x14ac:dyDescent="0.25">
      <c r="A924" s="25"/>
    </row>
    <row r="925" spans="1:1" ht="14.25" customHeight="1" x14ac:dyDescent="0.25">
      <c r="A925" s="25"/>
    </row>
    <row r="926" spans="1:1" ht="14.25" customHeight="1" x14ac:dyDescent="0.25">
      <c r="A926" s="25"/>
    </row>
    <row r="927" spans="1:1" ht="14.25" customHeight="1" x14ac:dyDescent="0.25">
      <c r="A927" s="25"/>
    </row>
    <row r="928" spans="1:1" ht="14.25" customHeight="1" x14ac:dyDescent="0.25">
      <c r="A928" s="25"/>
    </row>
    <row r="929" spans="1:1" ht="14.25" customHeight="1" x14ac:dyDescent="0.25">
      <c r="A929" s="25"/>
    </row>
    <row r="930" spans="1:1" ht="14.25" customHeight="1" x14ac:dyDescent="0.25">
      <c r="A930" s="25"/>
    </row>
    <row r="931" spans="1:1" ht="14.25" customHeight="1" x14ac:dyDescent="0.25">
      <c r="A931" s="25"/>
    </row>
    <row r="932" spans="1:1" ht="14.25" customHeight="1" x14ac:dyDescent="0.25">
      <c r="A932" s="25"/>
    </row>
    <row r="933" spans="1:1" ht="14.25" customHeight="1" x14ac:dyDescent="0.25">
      <c r="A933" s="25"/>
    </row>
    <row r="934" spans="1:1" ht="14.25" customHeight="1" x14ac:dyDescent="0.25">
      <c r="A934" s="25"/>
    </row>
    <row r="935" spans="1:1" ht="14.25" customHeight="1" x14ac:dyDescent="0.25">
      <c r="A935" s="25"/>
    </row>
    <row r="936" spans="1:1" ht="14.25" customHeight="1" x14ac:dyDescent="0.25">
      <c r="A936" s="25"/>
    </row>
    <row r="937" spans="1:1" ht="14.25" customHeight="1" x14ac:dyDescent="0.25">
      <c r="A937" s="25"/>
    </row>
    <row r="938" spans="1:1" ht="14.25" customHeight="1" x14ac:dyDescent="0.25">
      <c r="A938" s="25"/>
    </row>
    <row r="939" spans="1:1" ht="14.25" customHeight="1" x14ac:dyDescent="0.25">
      <c r="A939" s="25"/>
    </row>
    <row r="940" spans="1:1" ht="14.25" customHeight="1" x14ac:dyDescent="0.25">
      <c r="A940" s="25"/>
    </row>
    <row r="941" spans="1:1" ht="14.25" customHeight="1" x14ac:dyDescent="0.25">
      <c r="A941" s="25"/>
    </row>
    <row r="942" spans="1:1" ht="14.25" customHeight="1" x14ac:dyDescent="0.25">
      <c r="A942" s="25"/>
    </row>
    <row r="943" spans="1:1" ht="14.25" customHeight="1" x14ac:dyDescent="0.25">
      <c r="A943" s="25"/>
    </row>
    <row r="944" spans="1:1" ht="14.25" customHeight="1" x14ac:dyDescent="0.25">
      <c r="A944" s="25"/>
    </row>
    <row r="945" spans="1:1" ht="14.25" customHeight="1" x14ac:dyDescent="0.25">
      <c r="A945" s="25"/>
    </row>
    <row r="946" spans="1:1" ht="14.25" customHeight="1" x14ac:dyDescent="0.25">
      <c r="A946" s="25"/>
    </row>
    <row r="947" spans="1:1" ht="14.25" customHeight="1" x14ac:dyDescent="0.25">
      <c r="A947" s="25"/>
    </row>
    <row r="948" spans="1:1" ht="14.25" customHeight="1" x14ac:dyDescent="0.25">
      <c r="A948" s="25"/>
    </row>
    <row r="949" spans="1:1" ht="14.25" customHeight="1" x14ac:dyDescent="0.25">
      <c r="A949" s="25"/>
    </row>
    <row r="950" spans="1:1" ht="14.25" customHeight="1" x14ac:dyDescent="0.25">
      <c r="A950" s="25"/>
    </row>
    <row r="951" spans="1:1" ht="14.25" customHeight="1" x14ac:dyDescent="0.25">
      <c r="A951" s="25"/>
    </row>
    <row r="952" spans="1:1" ht="14.25" customHeight="1" x14ac:dyDescent="0.25">
      <c r="A952" s="25"/>
    </row>
    <row r="953" spans="1:1" ht="14.25" customHeight="1" x14ac:dyDescent="0.25">
      <c r="A953" s="25"/>
    </row>
    <row r="954" spans="1:1" ht="14.25" customHeight="1" x14ac:dyDescent="0.25">
      <c r="A954" s="25"/>
    </row>
    <row r="955" spans="1:1" ht="14.25" customHeight="1" x14ac:dyDescent="0.25">
      <c r="A955" s="25"/>
    </row>
    <row r="956" spans="1:1" ht="14.25" customHeight="1" x14ac:dyDescent="0.25">
      <c r="A956" s="25"/>
    </row>
    <row r="957" spans="1:1" ht="14.25" customHeight="1" x14ac:dyDescent="0.25">
      <c r="A957" s="25"/>
    </row>
    <row r="958" spans="1:1" ht="14.25" customHeight="1" x14ac:dyDescent="0.25">
      <c r="A958" s="25"/>
    </row>
    <row r="959" spans="1:1" ht="14.25" customHeight="1" x14ac:dyDescent="0.25">
      <c r="A959" s="25"/>
    </row>
    <row r="960" spans="1:1" ht="14.25" customHeight="1" x14ac:dyDescent="0.25">
      <c r="A960" s="25"/>
    </row>
    <row r="961" spans="1:1" ht="14.25" customHeight="1" x14ac:dyDescent="0.25">
      <c r="A961" s="25"/>
    </row>
    <row r="962" spans="1:1" ht="14.25" customHeight="1" x14ac:dyDescent="0.25">
      <c r="A962" s="25"/>
    </row>
    <row r="963" spans="1:1" ht="14.25" customHeight="1" x14ac:dyDescent="0.25">
      <c r="A963" s="25"/>
    </row>
    <row r="964" spans="1:1" ht="14.25" customHeight="1" x14ac:dyDescent="0.25">
      <c r="A964" s="25"/>
    </row>
    <row r="965" spans="1:1" ht="14.25" customHeight="1" x14ac:dyDescent="0.25">
      <c r="A965" s="25"/>
    </row>
    <row r="966" spans="1:1" ht="14.25" customHeight="1" x14ac:dyDescent="0.25">
      <c r="A966" s="25"/>
    </row>
    <row r="967" spans="1:1" ht="14.25" customHeight="1" x14ac:dyDescent="0.25">
      <c r="A967" s="25"/>
    </row>
    <row r="968" spans="1:1" ht="14.25" customHeight="1" x14ac:dyDescent="0.25">
      <c r="A968" s="25"/>
    </row>
    <row r="969" spans="1:1" ht="14.25" customHeight="1" x14ac:dyDescent="0.25">
      <c r="A969" s="25"/>
    </row>
    <row r="970" spans="1:1" ht="14.25" customHeight="1" x14ac:dyDescent="0.25">
      <c r="A970" s="25"/>
    </row>
    <row r="971" spans="1:1" ht="14.25" customHeight="1" x14ac:dyDescent="0.25">
      <c r="A971" s="25"/>
    </row>
    <row r="972" spans="1:1" ht="14.25" customHeight="1" x14ac:dyDescent="0.25">
      <c r="A972" s="25"/>
    </row>
    <row r="973" spans="1:1" ht="14.25" customHeight="1" x14ac:dyDescent="0.25">
      <c r="A973" s="25"/>
    </row>
    <row r="974" spans="1:1" ht="14.25" customHeight="1" x14ac:dyDescent="0.25">
      <c r="A974" s="25"/>
    </row>
    <row r="975" spans="1:1" ht="14.25" customHeight="1" x14ac:dyDescent="0.25">
      <c r="A975" s="25"/>
    </row>
    <row r="976" spans="1:1" ht="14.25" customHeight="1" x14ac:dyDescent="0.25">
      <c r="A976" s="25"/>
    </row>
    <row r="977" spans="1:1" ht="14.25" customHeight="1" x14ac:dyDescent="0.25">
      <c r="A977" s="25"/>
    </row>
    <row r="978" spans="1:1" ht="14.25" customHeight="1" x14ac:dyDescent="0.25">
      <c r="A978" s="25"/>
    </row>
    <row r="979" spans="1:1" ht="14.25" customHeight="1" x14ac:dyDescent="0.25">
      <c r="A979" s="25"/>
    </row>
    <row r="980" spans="1:1" ht="14.25" customHeight="1" x14ac:dyDescent="0.25">
      <c r="A980" s="25"/>
    </row>
    <row r="981" spans="1:1" ht="14.25" customHeight="1" x14ac:dyDescent="0.25">
      <c r="A981" s="25"/>
    </row>
    <row r="982" spans="1:1" ht="14.25" customHeight="1" x14ac:dyDescent="0.25">
      <c r="A982" s="25"/>
    </row>
    <row r="983" spans="1:1" ht="14.25" customHeight="1" x14ac:dyDescent="0.25">
      <c r="A983" s="25"/>
    </row>
    <row r="984" spans="1:1" ht="14.25" customHeight="1" x14ac:dyDescent="0.25">
      <c r="A984" s="25"/>
    </row>
    <row r="985" spans="1:1" ht="14.25" customHeight="1" x14ac:dyDescent="0.25">
      <c r="A985" s="25"/>
    </row>
    <row r="986" spans="1:1" ht="14.25" customHeight="1" x14ac:dyDescent="0.25">
      <c r="A986" s="25"/>
    </row>
    <row r="987" spans="1:1" ht="14.25" customHeight="1" x14ac:dyDescent="0.25">
      <c r="A987" s="25"/>
    </row>
    <row r="988" spans="1:1" ht="14.25" customHeight="1" x14ac:dyDescent="0.25">
      <c r="A988" s="25"/>
    </row>
    <row r="989" spans="1:1" ht="14.25" customHeight="1" x14ac:dyDescent="0.25">
      <c r="A989" s="25"/>
    </row>
    <row r="990" spans="1:1" ht="14.25" customHeight="1" x14ac:dyDescent="0.25">
      <c r="A990" s="25"/>
    </row>
    <row r="991" spans="1:1" ht="14.25" customHeight="1" x14ac:dyDescent="0.25">
      <c r="A991" s="25"/>
    </row>
    <row r="992" spans="1:1" ht="14.25" customHeight="1" x14ac:dyDescent="0.25">
      <c r="A992" s="25"/>
    </row>
    <row r="993" spans="1:1" ht="14.25" customHeight="1" x14ac:dyDescent="0.25">
      <c r="A993" s="25"/>
    </row>
    <row r="994" spans="1:1" ht="14.25" customHeight="1" x14ac:dyDescent="0.25">
      <c r="A994" s="25"/>
    </row>
    <row r="995" spans="1:1" ht="14.25" customHeight="1" x14ac:dyDescent="0.25">
      <c r="A995" s="25"/>
    </row>
    <row r="996" spans="1:1" ht="14.25" customHeight="1" x14ac:dyDescent="0.25">
      <c r="A996" s="25"/>
    </row>
    <row r="997" spans="1:1" ht="14.25" customHeight="1" x14ac:dyDescent="0.25">
      <c r="A997" s="25"/>
    </row>
    <row r="998" spans="1:1" ht="14.25" customHeight="1" x14ac:dyDescent="0.25">
      <c r="A998" s="25"/>
    </row>
    <row r="999" spans="1:1" ht="14.25" customHeight="1" x14ac:dyDescent="0.25">
      <c r="A999" s="25"/>
    </row>
    <row r="1000" spans="1:1" ht="14.25" customHeight="1" x14ac:dyDescent="0.25">
      <c r="A1000" s="25"/>
    </row>
  </sheetData>
  <mergeCells count="4">
    <mergeCell ref="B1:B2"/>
    <mergeCell ref="C1:C2"/>
    <mergeCell ref="A3:A4"/>
    <mergeCell ref="A5:A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POAI 2023 AMB (2)</vt:lpstr>
      <vt:lpstr>Instructivo</vt:lpstr>
      <vt:lpstr>POAI 2024 AMB</vt:lpstr>
      <vt:lpstr>RESUMEN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fgutierrez</dc:creator>
  <cp:lastModifiedBy>Juliana.Sarmiento</cp:lastModifiedBy>
  <dcterms:created xsi:type="dcterms:W3CDTF">2011-06-22T13:06:45Z</dcterms:created>
  <dcterms:modified xsi:type="dcterms:W3CDTF">2023-12-21T21:48:24Z</dcterms:modified>
</cp:coreProperties>
</file>