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SARMIENTO\Desktop\para imprimir\"/>
    </mc:Choice>
  </mc:AlternateContent>
  <bookViews>
    <workbookView xWindow="0" yWindow="0" windowWidth="20460" windowHeight="6990"/>
  </bookViews>
  <sheets>
    <sheet name="Resumen V04" sheetId="2" r:id="rId1"/>
    <sheet name="Plan de acción V04" sheetId="1" r:id="rId2"/>
  </sheets>
  <definedNames>
    <definedName name="_xlnm.Print_Area" localSheetId="1">'Plan de acción V04'!$A$1:$L$74</definedName>
    <definedName name="_xlnm.Print_Area" localSheetId="0">'Resumen V04'!$A$2:$H$27</definedName>
    <definedName name="_xlnm.Print_Titles" localSheetId="1">'Plan de acción V04'!$5:$5</definedName>
  </definedNames>
  <calcPr calcId="191029"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7" i="1" l="1"/>
  <c r="I68" i="1"/>
  <c r="K45" i="1"/>
  <c r="K39" i="1"/>
  <c r="K10" i="1"/>
  <c r="K73" i="1"/>
</calcChain>
</file>

<file path=xl/sharedStrings.xml><?xml version="1.0" encoding="utf-8"?>
<sst xmlns="http://schemas.openxmlformats.org/spreadsheetml/2006/main" count="223" uniqueCount="209">
  <si>
    <t>PLAN OPERATIVO ANUAL DE INVERSIONES VIGENCIA 2020</t>
  </si>
  <si>
    <t>FECHA:</t>
  </si>
  <si>
    <t>PROGRAMA</t>
  </si>
  <si>
    <t>PROYECTO</t>
  </si>
  <si>
    <t>ACTIVIDAD</t>
  </si>
  <si>
    <t>META</t>
  </si>
  <si>
    <t>INDICADOR</t>
  </si>
  <si>
    <t>ORDENAMIENTO TERRITORIAL METROPOLITANO 
2.3.01.80.03-01</t>
  </si>
  <si>
    <t>CENTRO DE PENSAMIENTO Y PROYECTOS URBANOS 
2.3.01.80.05-01</t>
  </si>
  <si>
    <r>
      <t xml:space="preserve">
</t>
    </r>
    <r>
      <rPr>
        <sz val="11"/>
        <color theme="1"/>
        <rFont val="Calibri Light (Títulos)"/>
      </rPr>
      <t>REESTRUCTRURACIÓN DEL CENTRO DE PENSAMIENTO DEL ÁREA METROPOLITANA DE BUCARAMANGA - CEPAM</t>
    </r>
  </si>
  <si>
    <t>CATASTRO METROPOLITANO
2.3.01.80.01-01</t>
  </si>
  <si>
    <t>SERVICIO PÚBLICO CATASTRAL</t>
  </si>
  <si>
    <t>Realizar la recepción, revisón, inventario y clasificación de solicitudes pendientes que el IGAC entregó al AMB en el periodo de empalme del que trata la Resolución 817 de 2019 del IGAC</t>
  </si>
  <si>
    <t xml:space="preserve">Socializar en el territorio metropolitano la habilitación del AMB como gestor catastral </t>
  </si>
  <si>
    <t xml:space="preserve">Realizar la conservación catastral en los predios del municipio de Bucaramanga </t>
  </si>
  <si>
    <t xml:space="preserve">No. de predios conservados en Bucaramanga </t>
  </si>
  <si>
    <t>Realizar la conservación catastral en los predios del municipio de Floridablanca</t>
  </si>
  <si>
    <t xml:space="preserve">No. de predios conservados en Floridablanca </t>
  </si>
  <si>
    <t>Realizar la conservación catastral en los predios del municipio de Girón</t>
  </si>
  <si>
    <t xml:space="preserve">No. de predios conservados en Girón </t>
  </si>
  <si>
    <t>Realizar la conservación catastral en los predios del municipio de Piedecuesta</t>
  </si>
  <si>
    <t xml:space="preserve">No. de predios conservados en Piedecuesta </t>
  </si>
  <si>
    <t>DISEÑO DE INFRAESTRUCTURA Y PROGRAMAS CON VISIÓN SUSTENTABLE 
2.3.01.80.04-01</t>
  </si>
  <si>
    <t>N.A. ACTIVIDADES DE GESTIÓN DE LA SPI</t>
  </si>
  <si>
    <t>Realizar gestiones asociadas a la infraestructura vial metropolitana en el marco de la visión del AMB como territorio Vital e Inteligente</t>
  </si>
  <si>
    <t>No. de informes de avance de la gestión realizada</t>
  </si>
  <si>
    <t>ESPACIO PUBLICO
2.3.02.81.08-12</t>
  </si>
  <si>
    <t>ESPACIO PUBLICO
2.3.02.81.10-02</t>
  </si>
  <si>
    <t>ESPACIO PUBLICO
2.3.02.81.05-01</t>
  </si>
  <si>
    <t>ESPACIO PÚBLICO 
2.3.02.81.07-08</t>
  </si>
  <si>
    <t>ESPACIO PÚBLICO 
2.3.02.81.06-07</t>
  </si>
  <si>
    <t>MOVILIDAD SOSTENIBLE, SALUDABLE Y SEGURA 2.3.02.81.01-01</t>
  </si>
  <si>
    <t>No. de informes de avance de coordinación control operativo</t>
  </si>
  <si>
    <t>MOVILIDAD SOSTENIBLE, SALUDABLE Y SEGURA 
2.3.02.81.05-09</t>
  </si>
  <si>
    <t>NA</t>
  </si>
  <si>
    <t>Informe de resultados de las acciones ejecutadas</t>
  </si>
  <si>
    <t>ASENTAMIENTOS HUMANOS RESILIENTES 2.3.02.81.09-02</t>
  </si>
  <si>
    <t>MODERNIZACIÓN ADMINISTRATIVA
2.3.03.82.01-01</t>
  </si>
  <si>
    <t>Fortalecer los procesos de mejoramiento institucional a cargo de las áreas de apoyo de la entidad con énfasis en: 
* Gestión documental
* Gobierno digital, apoyo tecnológico y de información 
* Atención al ciudadano, plataforma de gestión de procesos de la entidad</t>
  </si>
  <si>
    <t>Informe de actividades ejecutadas</t>
  </si>
  <si>
    <t>COMUNICACIÓN INSTITUCIONAL</t>
  </si>
  <si>
    <t>Atender las necesidades de socialización, divulgación, logística y comunicaciones requeridas por el AMB</t>
  </si>
  <si>
    <t>Informes de avance</t>
  </si>
  <si>
    <t>COMUNIC.</t>
  </si>
  <si>
    <t>Comunicación institucional</t>
  </si>
  <si>
    <t>SG, DIRECCIÓN, SAF</t>
  </si>
  <si>
    <t>Sin proyecto por tratarse de actividades de áreas de apoyo</t>
  </si>
  <si>
    <t>Modernización Administrativa</t>
  </si>
  <si>
    <t>SPI</t>
  </si>
  <si>
    <t>SAF</t>
  </si>
  <si>
    <t>Sin proyecto por tratarse de actividad puntual operativa de la SAF</t>
  </si>
  <si>
    <t>STM</t>
  </si>
  <si>
    <t>1, 07</t>
  </si>
  <si>
    <t>Movilidad Sostenible Saludable y Segura</t>
  </si>
  <si>
    <t>Espacio Público</t>
  </si>
  <si>
    <t>Sin proyecto por tratarse de actividad puntual operativa de la SPI</t>
  </si>
  <si>
    <t>Diseño de infraestructura y programas con vision sustentable</t>
  </si>
  <si>
    <t>Servicio público catastral</t>
  </si>
  <si>
    <t>Catastro Metropolitano</t>
  </si>
  <si>
    <t>Centro de pensamiento y proyectos urbanos territorios inteligentes-TIC</t>
  </si>
  <si>
    <t>Sin proyecto por tratarse de actividades puntuales operativas de la SPI</t>
  </si>
  <si>
    <t>1 a la 3</t>
  </si>
  <si>
    <t>Ordenamiento Territorial Metropolitano</t>
  </si>
  <si>
    <t>RESPONSABLE</t>
  </si>
  <si>
    <t xml:space="preserve">ACTIVIDADES </t>
  </si>
  <si>
    <t>FUENTE DE LOS RECURSOS</t>
  </si>
  <si>
    <t>PROYECTOS</t>
  </si>
  <si>
    <t>LÍNEA ESTRATÉGICA</t>
  </si>
  <si>
    <t>CONFORMACIÓN:</t>
  </si>
  <si>
    <t>PERIODO DE VIGENCIA</t>
  </si>
  <si>
    <t xml:space="preserve">NOMBRE: </t>
  </si>
  <si>
    <t>VERSIÓN</t>
  </si>
  <si>
    <t>VIGENCIA:</t>
  </si>
  <si>
    <t xml:space="preserve">PLAN DE ACCIÓN INSTITUCIONAL ANUAL AMB  </t>
  </si>
  <si>
    <t>UN TERRITORIO VITAL E INTELIGENTE</t>
  </si>
  <si>
    <t>3 EJES DE INTERVENCIÓN</t>
  </si>
  <si>
    <t>7 LÍNEAS ESTRATÉGICAS (4 CON PROYECTOS EN ESTA VERSIÓN)</t>
  </si>
  <si>
    <t>08 PROGRAMAS</t>
  </si>
  <si>
    <t>07 PROYECTOS</t>
  </si>
  <si>
    <t>EJE DE INTERVENCIÓN</t>
  </si>
  <si>
    <t>1. Planificación y gestión hacia una región vital e inteligente</t>
  </si>
  <si>
    <t>2. Desarrollo Territorial Vital y Sostenible</t>
  </si>
  <si>
    <t>3. Modernización institucional</t>
  </si>
  <si>
    <t>Desarrollo local</t>
  </si>
  <si>
    <t>Conexión verde</t>
  </si>
  <si>
    <t>Movilidad</t>
  </si>
  <si>
    <t>EJE DE INTERVENCIÓN 1 - PLANIFICACIÓN Y GESTIÓN HACIA UNA REGIÓN VITAL E INTELIGENTE</t>
  </si>
  <si>
    <t>1. DENSIFICACIÓN URBANA - PLANIFICACIÓN Y GESTIÓN DEL TERRITORIO METROPOLITANO</t>
  </si>
  <si>
    <t>2. DESARROLLO LOCAL</t>
  </si>
  <si>
    <t>EJE DE INTERVENCIÓN 2 - DESARROLLO TERRITORIAL VITAL Y SOSTENIBLE</t>
  </si>
  <si>
    <t>3. CONEXIÓN VERDE</t>
  </si>
  <si>
    <t>4. MOVILIDAD</t>
  </si>
  <si>
    <t>Realizar gestiones a partir de los procesos que cuenten con algún grado de avance en materia de caracterización, diseño, seguimiento a obras iniciadas o realizadas en vigencias anteriores, participación en la construcción y/o interventoría de parques metropolitanos, suministro de vigilancia de parques metropolitanos.</t>
  </si>
  <si>
    <t>SISTEMA DE PARQUES METROPOLITANOS</t>
  </si>
  <si>
    <t>N.A. ACTIVIDADES OPERATIVAS Y DE GESTIÓN PROPIAS DE LA SPI</t>
  </si>
  <si>
    <t>PLANEACIÓN ESTRATÉGICA DEL TRANSPORTE PÚBLICO</t>
  </si>
  <si>
    <t>Elaborar estudio que determine la estructura tarifaria de las diferentes modalidades de transporte público de radio de acción metropolitana</t>
  </si>
  <si>
    <t>Coordinar interinstitucionalmente de labores de control operativo a las condiciones de operación de las diferentes modalidades de servicio de transporte público del radio de acción metropolitano</t>
  </si>
  <si>
    <t>Realizar seguimiento y control del Fondo de Estabilización y subvención del SITM conforme a lo dispuesto en el acuerdo metropolitano 013/ 2019 y  la Resolución Nro. 1108 de octubre 11 de 2019</t>
  </si>
  <si>
    <t>FORTALECIMIENTO DE MODOS NO MOTORIZADOS (BICICLETA) EN LOS MUNICIPIOS QUE CONFORMAN EL AMB</t>
  </si>
  <si>
    <t>Evaluar los resultados de la prueba piloto de bicicleta pública en desarrollo del convenio interadministrativo No.230</t>
  </si>
  <si>
    <t xml:space="preserve">GESTIONAR, CONTROLAR Y HACER SEGUIMIENTO AL TRANSPORTE PÚBLICO </t>
  </si>
  <si>
    <t>Realizar el ejercicio de autoridad de transporte en el AMB</t>
  </si>
  <si>
    <t xml:space="preserve">Realizar las gestiones administrativas requeridas asociadas a las obras de infraestructura vial metropolitana que han sido objeto de contribución por valorización (Transversal del Bosque, Tercer Carril, Plan vial metropolitano fase I y II, Calle 45) </t>
  </si>
  <si>
    <t>PROGRAMA / RUBRO</t>
  </si>
  <si>
    <t>EJE DE INTERVENCIÓN 3 - MODERNIZACIÓN INSTITUCIONAL</t>
  </si>
  <si>
    <t>Densificación Urbana - Planificación y gestión del territorio metropolitano</t>
  </si>
  <si>
    <t>4 a la 8</t>
  </si>
  <si>
    <t>Reestructuración del centro de pensamiento del AMB</t>
  </si>
  <si>
    <t>Sistema de parques metropolitanos</t>
  </si>
  <si>
    <t>29 y 30</t>
  </si>
  <si>
    <t>1, 2, 12</t>
  </si>
  <si>
    <t>1, 08, 2</t>
  </si>
  <si>
    <t>Planeación estratégica del transporte público</t>
  </si>
  <si>
    <t>Fortalecimiento de modos no motorizados (bicicleta) en los municipios que conforman el AMB</t>
  </si>
  <si>
    <t>Gestionar, controlar y hacer seguimiento al transporte público</t>
  </si>
  <si>
    <t>a. % de avance de la revisión de los archivos físicos y virtuales</t>
  </si>
  <si>
    <t xml:space="preserve">b. % de avance en la realización del inventario y clasificación de solicitudes pendientes </t>
  </si>
  <si>
    <t>c. % de avance en la depuración de solicitudes pendientes</t>
  </si>
  <si>
    <t xml:space="preserve">a. Plan de socialización anual elaborado </t>
  </si>
  <si>
    <t>b. % de avance socialización permanente gestión catastral</t>
  </si>
  <si>
    <t>a. % = (trámites a solicitudes relacionadas con la capacidad transportadora metropolitana y delegada/ trámites administrativos solicitados) x 100</t>
  </si>
  <si>
    <t>b. # de Investigaciones a Empresas, Propietarios, y Conductores por infracciones a las normas de transporte impulsadas / # de Investigaciones a cargo</t>
  </si>
  <si>
    <t>c. % # de quejas atendidas y evaluadas / # quejas recibidas</t>
  </si>
  <si>
    <t>d. % (No. solicitudes de autorización de salida de vehículos de servicio público inmovilizados por infracciones de transporte atendidas y decididas/ No. de solicitudes totales) x 100</t>
  </si>
  <si>
    <t>e. % No. de visitas realizadas para verificar las condiciones de habilitación y de operación / No. de visitas programadas</t>
  </si>
  <si>
    <t>f. # de solicitudes de desvinculación administrativa atendidas y decididas / # de solicitudes de desvinculación administrativa solicitadas</t>
  </si>
  <si>
    <t>g. # de derechos de petición atendidos / # de derechos de petición recibidos</t>
  </si>
  <si>
    <t>h. # de actos administrativos publicados oportunamente / # de actos administrativos para publicación (comunicaciones, notificaciones, avisos)</t>
  </si>
  <si>
    <t>i. # de actividades de apoyo a la gestión realizadas /  # de actividades de apoyo a la gestión programadas (Reportes Superintendencia de Puertos y Transporte; actualización mapa de riesgos; Revisión a procesos y procedimientos)</t>
  </si>
  <si>
    <t>j. # de decisiones en firme y ejecutoriadas que impongan sanción multa a favor del AMB remitidas a cobro persuasivo realizadas / # remisiones a cobro persuasivo requeridas</t>
  </si>
  <si>
    <t>k. % de actuaciones administrativas emitidas en ejercicio de la autoridad (autos, resoluciones, circulares, instructivos, protocolos, otros)</t>
  </si>
  <si>
    <t xml:space="preserve">Revisión de las transformaciones provocadas por la pandemia COVID19 en el marco del plan estratégico metropolitano de ordenamiento territorial - PEMOT </t>
  </si>
  <si>
    <t xml:space="preserve">REVISIÓN DE LAS TRANSFORMACIONES PROVOCADAS POR LA PANDEMIA COVID19 EN EL MARCO DEL PLAN ESTRATÉGICO METROPOLITANO DE ORDENAMIENTO TERRITORIAL - PEMOT </t>
  </si>
  <si>
    <t>Documento con informe proceso de selección de personal, plan de trabajo y cronograma</t>
  </si>
  <si>
    <t>Caracterizar las fuentes de información cartográfica y documental</t>
  </si>
  <si>
    <t>Documento de identificación y caracterización de las fuentes de información documental y cartográfica</t>
  </si>
  <si>
    <r>
      <t>Des</t>
    </r>
    <r>
      <rPr>
        <sz val="11"/>
        <color rgb="FF000000"/>
        <rFont val="Calibri Light"/>
        <family val="2"/>
        <scheme val="major"/>
      </rPr>
      <t>arrollar la fase de aprestamiento y articulación del equipo de trabajo</t>
    </r>
  </si>
  <si>
    <r>
      <t>Convocar reuniones del</t>
    </r>
    <r>
      <rPr>
        <sz val="11"/>
        <color rgb="FF000000"/>
        <rFont val="Calibri Light"/>
        <family val="2"/>
        <scheme val="major"/>
      </rPr>
      <t xml:space="preserve"> Consejo Metropolitano de Planificación como organismo asesor para la preparación, elaboración y evaluación de los planes de la entidad y para recomendar los ajustes que deban introducirse y/o mesas de trabajo para tratar estos mismos temas. (Además de los temas de planificación del territorio, se tratarán los temas de movilidad y transporte, servicios públicos y medio ambiente, así como los demás que se consideren necesarios, de acuerdo a los hechos metropolitanos definidos y a las funciones atribuidas por la ley o delegadas al AMB)</t>
    </r>
  </si>
  <si>
    <t>CUARTA</t>
  </si>
  <si>
    <t>20 DE NOVIEMBRE AL 31 DE DICIEMBRE</t>
  </si>
  <si>
    <t>Gobernanza para la cohesión social</t>
  </si>
  <si>
    <t>9 a la 15</t>
  </si>
  <si>
    <t>17 a la 28</t>
  </si>
  <si>
    <t>32 a la 40</t>
  </si>
  <si>
    <t>Documento con la relación de los principales efectos por COVID-19 en los sistemas estructurantes del territorio</t>
  </si>
  <si>
    <r>
      <t>Elabor</t>
    </r>
    <r>
      <rPr>
        <sz val="11"/>
        <rFont val="Calibri Light (Cuerpo)"/>
      </rPr>
      <t xml:space="preserve">ar </t>
    </r>
    <r>
      <rPr>
        <sz val="11"/>
        <color rgb="FF000000"/>
        <rFont val="Calibri Light (Cuerpo)"/>
      </rPr>
      <t>una relación de los principales efectos por COVID-19 en los sistemas estructurantes del territorio</t>
    </r>
  </si>
  <si>
    <t>Carta de convocatoria a los miembros del Consejo Metropolitano de Planificación</t>
  </si>
  <si>
    <t>Informe de atención de las solicitudes sobre los instrumentos de planificación de los municipios del AMB</t>
  </si>
  <si>
    <t>Atender las solicitudes de consulta de lineamientos urbanísticos metropolitanos</t>
  </si>
  <si>
    <t>Informe sobre número de atención de solicitudes de consulta de lineamientos urbanísticos metropolitanos</t>
  </si>
  <si>
    <t>Atender las solicitudes de desafectación de los predios declarados de utilidad pública por AMB</t>
  </si>
  <si>
    <t xml:space="preserve">Informe sobre No. de solicitudes de desafectación presentadas </t>
  </si>
  <si>
    <t>Atender solicitudes de compensación de áreas de cesión tipo C</t>
  </si>
  <si>
    <t xml:space="preserve">Informe de No. de solicitudes de compensación áreas de cesión tipo C </t>
  </si>
  <si>
    <r>
      <t>Atender las solicitudes de</t>
    </r>
    <r>
      <rPr>
        <sz val="11"/>
        <rFont val="Calibri Light (Cuerpo)"/>
      </rPr>
      <t xml:space="preserve"> </t>
    </r>
    <r>
      <rPr>
        <sz val="11"/>
        <color rgb="FF000000"/>
        <rFont val="Calibri Light (Cuerpo)"/>
      </rPr>
      <t>pronunciamiento sobre los instrumentos de planificación de los municipios del AMB</t>
    </r>
  </si>
  <si>
    <t>No. de atenciones al ciudadano</t>
  </si>
  <si>
    <r>
      <t>Realizar la atenci</t>
    </r>
    <r>
      <rPr>
        <sz val="11"/>
        <color rgb="FF000000"/>
        <rFont val="Calibri"/>
        <family val="2"/>
      </rPr>
      <t>ón al ciudadano con la consulta, generación, facturación y expedición de los certificados catastrales y demás productos de la oferta institucional</t>
    </r>
  </si>
  <si>
    <t>Informe sobre el estado actual de los sistemas y herramientas mencionados</t>
  </si>
  <si>
    <t>Elaborar la política de gestión del conocimiento para la entidad.</t>
  </si>
  <si>
    <t>Documento política de gestión del conocimiento, elaborado y socializado con el comité MIPG</t>
  </si>
  <si>
    <t xml:space="preserve">Elaborar un manual de uso de los sistemas de información SIG del Visor Metropolitano </t>
  </si>
  <si>
    <t>Manual de uso del visor metropolitano</t>
  </si>
  <si>
    <t xml:space="preserve">Realizar el mantenimiento preventivo y correctivo al sistema de monitoreo de aire y de los sistemas de información del CEPAMB. </t>
  </si>
  <si>
    <t xml:space="preserve">Informe de mantenimientos del sistema de monitoreo de aire e información. </t>
  </si>
  <si>
    <t>Ejecutar acciones de recolección y recopilación de información de las áreas misionales, para la toma de decisiones metropolitanas (Fase1 - Área misional Ambiental).</t>
  </si>
  <si>
    <t>Informe de recolección de información de área Ambiental.</t>
  </si>
  <si>
    <t>Hacer seguimiento a las actividades relacionadas con el Centro Unificado de Comando y Control integral y el sistema de alertas tempranas por inundación</t>
  </si>
  <si>
    <t>Informe del seguimiento a las actividades relacionadas con el  Centro Unificado de Comando y Control integral y el sistema de alertas tempranas por inundación</t>
  </si>
  <si>
    <t xml:space="preserve">Validar información geoespacial de las diferentes temáticas en el Visor Metropolitano </t>
  </si>
  <si>
    <t xml:space="preserve">Informe de recopilación de datos geoespaciales </t>
  </si>
  <si>
    <t>Formular los indicadores y variables relacionados con calidad de aire y meteorología e identificar los indicadores desde el equipo ambiental de la entidad que puedan ser incorporados a futuro (Fase I) dentro del Observatorio metropolitano</t>
  </si>
  <si>
    <t xml:space="preserve">Informe de la formulación de los indicadores y variables relacionados con calidad del aire y meteorología e identificación de nuevos indicadores a desarrollar. </t>
  </si>
  <si>
    <t>Revisar casos de estudios sobre Observatorios del Paisaje para una futura implementación en el AMB (vinculado al Observatorio Metropolitano de estudios urbano regionales OMEUR del CEPAMB)</t>
  </si>
  <si>
    <t>Informe de revisión de estudios sobre Observatorios del Paisaje para una futura implementación en el AMB</t>
  </si>
  <si>
    <t>Identificar estrategias de participación con la academia, instituciones, empresas y ciudadanos del área metropolitana, que permita fortalecer el conocimiento, en el marco del Observatorio Metropolitano de Estudios Urbano-Regionales (OMEUR)</t>
  </si>
  <si>
    <t>Informe sobre identificación de estrategias y encuentros participativos para fortalecer las acciones del Observatorio Metropolitano de Estudios Urbano-Regionales (OMEUR)</t>
  </si>
  <si>
    <t>Realizar el proceso de clasificación de información gráfica para la conformación del repositorio histórico de Mapas de proyectos del AMB</t>
  </si>
  <si>
    <t>Informe sobre el proceso de clasificación de información gráfica para la conformación del repositorio histórico de Mapas de proyectos del AMB</t>
  </si>
  <si>
    <t>Identificar experiencias de laboratorios de innovación social y tecnológica que sirvan de ejemplo para la futura implementación de Fablabs y Agrofabs de las zonas urbanas y rurales del AMB</t>
  </si>
  <si>
    <t>Informe sobre experiencias de laboratorios de innovación social y tecnológica para la futura formulación de los laboratorios de innovación del AMB</t>
  </si>
  <si>
    <r>
      <t>Revisar el estado actual de las actividades que se ejecutan en los sistemas y herramientas sigu</t>
    </r>
    <r>
      <rPr>
        <sz val="11"/>
        <color rgb="FF000000"/>
        <rFont val="Calibri Light"/>
        <family val="2"/>
        <scheme val="major"/>
      </rPr>
      <t>ientes: Calidad de aire, estaciones hidroclimatológicas, alertas tempranas por inundación, Software Sound Plan (Mapa de ruido), Observatorio Metropolitano, Visor Metropolitano</t>
    </r>
  </si>
  <si>
    <t>Realizar gestiones para la posterior conceptualización y rediseño del sistema de parques metropolitanos y su integración con la estructura ecológica principal</t>
  </si>
  <si>
    <t>Informe de gestiones realizadas</t>
  </si>
  <si>
    <t>b.	Actas de adición de la interventoría del Parque Metropolitano Sendero de los Caminantes ubicado en los Cerros Orientales del municipio de Bucaramanga</t>
  </si>
  <si>
    <t>c. No. de Parques metropolitanos con servicio de seguridad reportado por la Subdirección Administrativa y Financiera</t>
  </si>
  <si>
    <t>a. Relación de las acciones adelantadas</t>
  </si>
  <si>
    <t>Desarrollar las acciones para armonizar el uso del espacio público</t>
  </si>
  <si>
    <r>
      <t>a.</t>
    </r>
    <r>
      <rPr>
        <sz val="11"/>
        <color theme="1"/>
        <rFont val="Times New Roman"/>
        <family val="1"/>
      </rPr>
      <t xml:space="preserve">  </t>
    </r>
    <r>
      <rPr>
        <sz val="11"/>
        <color theme="1"/>
        <rFont val="Calibri Light"/>
        <family val="2"/>
      </rPr>
      <t>Relación de acciones realizadas por SPI en torno al espacio público</t>
    </r>
  </si>
  <si>
    <r>
      <t>b.</t>
    </r>
    <r>
      <rPr>
        <sz val="11"/>
        <color theme="1"/>
        <rFont val="Times New Roman"/>
        <family val="1"/>
      </rPr>
      <t xml:space="preserve">  </t>
    </r>
    <r>
      <rPr>
        <sz val="11"/>
        <color theme="1"/>
        <rFont val="Calibri Light"/>
        <family val="2"/>
      </rPr>
      <t>Concepto técnico sobre norma urbanística de parqueaderos</t>
    </r>
  </si>
  <si>
    <r>
      <t>c.</t>
    </r>
    <r>
      <rPr>
        <sz val="11"/>
        <color theme="1"/>
        <rFont val="Times New Roman"/>
        <family val="1"/>
      </rPr>
      <t xml:space="preserve">  </t>
    </r>
    <r>
      <rPr>
        <sz val="11"/>
        <color theme="1"/>
        <rFont val="Calibri Light"/>
        <family val="2"/>
      </rPr>
      <t xml:space="preserve">No. de informes con la gestión realizada </t>
    </r>
    <r>
      <rPr>
        <sz val="11"/>
        <color rgb="FF000000"/>
        <rFont val="Calibri Light"/>
        <family val="2"/>
      </rPr>
      <t>frente al convenio enmarcado en el rubro de Asentamientos Humanos Resilientes fuente 02</t>
    </r>
  </si>
  <si>
    <t>Analizar la necesidad de implementación de un Sistema Inteligente de control y seguimiento al transporte publico metropolitano en sus diferentes modalidades y elaborar el estudio de mercado.</t>
  </si>
  <si>
    <t>Estructurar el acto jurídico requerido para actualizar el Plan de Movilidad Metropolitano</t>
  </si>
  <si>
    <t>Estructurar una propuesta técnica y jurídica que permita la integración gradual de las rutas de radio de acción nacional de corto trayecto.</t>
  </si>
  <si>
    <t>Adelantar gestiones que permitan formular el proyecto para la implementación de  las tarjetas de operación elaboradas en lámina de PVC (policloruro de vinilo)  de los vehículos de servicio público de transporte terrestre automotor de pasajeros y mixto de radio de acción metropolitano</t>
  </si>
  <si>
    <t>Desarrollar labores de acompañamiento al proceso de fortalecimiento del Sistema Integrado de Transporte masivo SITM conforme a lo dispuesto por el Acuerdo metropolitano Nro. 006 de 2019</t>
  </si>
  <si>
    <t>Evaluar y ajustar las condiciones de operación de las diferentes modalidades de servicio de transporte público metropolitano en función del avance de lo dispuesto por el Acuerdo Metropolitano 004 de 2018</t>
  </si>
  <si>
    <t>Propuesta técnica y jurídica</t>
  </si>
  <si>
    <t>Informes de avance de las gestiones realizadas</t>
  </si>
  <si>
    <t>Informes de acciones desarrolladas</t>
  </si>
  <si>
    <t>Informe de seguimiento y control</t>
  </si>
  <si>
    <t>1.	Documento con la justificación de la necesidad de implementación de un Sistema Inteligente de control y seguimiento al transporte publico metropolitano en sus diferentes modalidades y
2.	Estudio de mercado elaborado.</t>
  </si>
  <si>
    <t>1. Estudio de mercado. 
2. Estudio previo. 
3. Acto jurídico.</t>
  </si>
  <si>
    <t>1.	Informe con reporte de actualización de las variables y encuestas realizadas.
2.   Estudio técnico.</t>
  </si>
  <si>
    <t>1. Informe de avance etapa de concertación.
2. Informe con ajuste condiciones de operación (rutas).
3. Actos administrativos requeridos.</t>
  </si>
  <si>
    <t>No. de informes de avance de prueba piloto de bicicleta publica</t>
  </si>
  <si>
    <t>VALOR PRESUPUESTO INVERSIÓN A 20/11/2020</t>
  </si>
  <si>
    <t>20 DE NOVIEMBRE DE 2020</t>
  </si>
  <si>
    <t>45 ACTIVIDADES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</si>
</sst>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quot;$&quot;#,##0.00;[Red]\-&quot;$&quot;#,##0.00"/>
    <numFmt numFmtId="165" formatCode="_-&quot;$&quot;* #,##0_-;\-&quot;$&quot;* #,##0_-;_-&quot;$&quot;* &quot;-&quot;_-;_-@_-"/>
    <numFmt numFmtId="166" formatCode="_-* #,##0_-;\-* #,##0_-;_-* &quot;-&quot;_-;_-@_-"/>
    <numFmt numFmtId="167" formatCode="_-&quot;$&quot;\ * #,##0_-;\-&quot;$&quot;\ * #,##0_-;_-&quot;$&quot;\ * &quot;-&quot;??_-;_-@_-"/>
    <numFmt numFmtId="168" formatCode="_-* #,##0.00_-;\-* #,##0.00_-;_-* &quot;-&quot;_-;_-@_-"/>
    <numFmt numFmtId="169" formatCode="_-&quot;$&quot;* #,##0.00_-;\-&quot;$&quot;* #,##0.00_-;_-&quot;$&quot;* &quot;-&quot;_-;_-@_-"/>
    <numFmt numFmtId="170" formatCode="_(* #,##0.00_);_(* \(#,##0.00\);_(* &quot;-&quot;??_);_(@_)"/>
    <numFmt numFmtId="171" formatCode="#,##0_ ;\-#,##0\ "/>
  </numFmts>
  <fonts count="34">
    <font>
      <sz val="12"/>
      <color theme="1"/>
      <name val="Calibri"/>
      <family val="2"/>
      <scheme val="minor"/>
    </font>
    <font>
      <sz val="12"/>
      <color theme="1"/>
      <name val="Calibri"/>
      <family val="2"/>
      <scheme val="minor"/>
    </font>
    <font>
      <sz val="11"/>
      <color theme="1"/>
      <name val="Calibri"/>
      <family val="2"/>
      <scheme val="minor"/>
    </font>
    <font>
      <sz val="10"/>
      <color theme="1"/>
      <name val="Arial"/>
      <family val="2"/>
    </font>
    <font>
      <b/>
      <sz val="10"/>
      <color theme="1"/>
      <name val="Arial"/>
      <family val="2"/>
    </font>
    <font>
      <sz val="10"/>
      <color indexed="8"/>
      <name val="Arial"/>
      <family val="2"/>
    </font>
    <font>
      <sz val="10"/>
      <color indexed="8"/>
      <name val="Calibri"/>
      <family val="2"/>
    </font>
    <font>
      <sz val="11"/>
      <color indexed="8"/>
      <name val="Arial"/>
      <family val="2"/>
    </font>
    <font>
      <b/>
      <sz val="11"/>
      <name val="Calibri"/>
      <family val="2"/>
      <scheme val="minor"/>
    </font>
    <font>
      <b/>
      <sz val="11"/>
      <name val="Calibri Light"/>
      <family val="2"/>
      <scheme val="major"/>
    </font>
    <font>
      <sz val="11"/>
      <color theme="0"/>
      <name val="Calibri Light"/>
      <family val="2"/>
      <scheme val="major"/>
    </font>
    <font>
      <sz val="11"/>
      <color rgb="FFFF0000"/>
      <name val="Calibri"/>
      <family val="2"/>
      <scheme val="minor"/>
    </font>
    <font>
      <sz val="11"/>
      <name val="Calibri Light"/>
      <family val="2"/>
      <scheme val="major"/>
    </font>
    <font>
      <u/>
      <sz val="10"/>
      <color rgb="FF000000"/>
      <name val="Arial"/>
      <family val="2"/>
    </font>
    <font>
      <sz val="10"/>
      <color rgb="FF000000"/>
      <name val="Arial"/>
      <family val="2"/>
    </font>
    <font>
      <sz val="11"/>
      <color theme="1"/>
      <name val="Calibri Light"/>
      <family val="2"/>
      <scheme val="major"/>
    </font>
    <font>
      <sz val="11"/>
      <color theme="1"/>
      <name val="Calibri Light (Títulos)"/>
    </font>
    <font>
      <sz val="11"/>
      <name val="Calibri"/>
      <family val="2"/>
      <scheme val="minor"/>
    </font>
    <font>
      <sz val="10"/>
      <name val="Arial Narrow"/>
      <family val="2"/>
    </font>
    <font>
      <sz val="10"/>
      <color theme="1"/>
      <name val="Times New Roman"/>
      <family val="1"/>
    </font>
    <font>
      <sz val="11"/>
      <color rgb="FFFF0000"/>
      <name val="Calibri Light"/>
      <family val="2"/>
      <scheme val="major"/>
    </font>
    <font>
      <u/>
      <sz val="11"/>
      <color rgb="FF000000"/>
      <name val="Arial Narrow"/>
      <family val="2"/>
    </font>
    <font>
      <sz val="14"/>
      <color theme="1"/>
      <name val="Calibri Light"/>
      <family val="2"/>
      <scheme val="major"/>
    </font>
    <font>
      <b/>
      <sz val="14"/>
      <color theme="1"/>
      <name val="Calibri Light"/>
      <family val="2"/>
      <scheme val="major"/>
    </font>
    <font>
      <sz val="11"/>
      <color rgb="FF000000"/>
      <name val="Calibri Light"/>
      <family val="2"/>
      <scheme val="major"/>
    </font>
    <font>
      <sz val="10"/>
      <color rgb="FF000000"/>
      <name val="Calibri Light"/>
      <family val="2"/>
      <scheme val="major"/>
    </font>
    <font>
      <sz val="8"/>
      <color theme="1"/>
      <name val="Calibri Light"/>
      <family val="2"/>
    </font>
    <font>
      <sz val="8"/>
      <color rgb="FF000000"/>
      <name val="Calibri Light"/>
      <family val="2"/>
    </font>
    <font>
      <sz val="11"/>
      <name val="Calibri Light (Cuerpo)"/>
    </font>
    <font>
      <sz val="11"/>
      <color rgb="FF000000"/>
      <name val="Calibri Light (Cuerpo)"/>
    </font>
    <font>
      <sz val="11"/>
      <color rgb="FF000000"/>
      <name val="Calibri"/>
      <family val="2"/>
    </font>
    <font>
      <sz val="11"/>
      <color theme="1"/>
      <name val="Calibri Light"/>
      <family val="2"/>
    </font>
    <font>
      <sz val="11"/>
      <color theme="1"/>
      <name val="Times New Roman"/>
      <family val="1"/>
    </font>
    <font>
      <sz val="11"/>
      <color rgb="FF000000"/>
      <name val="Calibri Light"/>
      <family val="2"/>
    </font>
  </fonts>
  <fills count="5">
    <fill>
      <patternFill patternType="none"/>
    </fill>
    <fill>
      <patternFill patternType="gray125"/>
    </fill>
    <fill>
      <patternFill patternType="solid">
        <fgColor theme="0"/>
        <bgColor indexed="64"/>
      </patternFill>
    </fill>
    <fill>
      <patternFill patternType="solid">
        <fgColor theme="8" tint="-0.249977111117893"/>
        <bgColor indexed="64"/>
      </patternFill>
    </fill>
    <fill>
      <patternFill patternType="solid">
        <fgColor rgb="FFFFFFFF"/>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diagonal/>
    </border>
    <border>
      <left/>
      <right style="thin">
        <color auto="1"/>
      </right>
      <top/>
      <bottom/>
      <diagonal/>
    </border>
  </borders>
  <cellStyleXfs count="12">
    <xf numFmtId="0" fontId="0" fillId="0" borderId="0"/>
    <xf numFmtId="170" fontId="2" fillId="0" borderId="0" applyFont="0" applyFill="0" applyBorder="0" applyAlignment="0" applyProtection="0"/>
    <xf numFmtId="166" fontId="2" fillId="0" borderId="0" applyFont="0" applyFill="0" applyBorder="0" applyAlignment="0" applyProtection="0"/>
    <xf numFmtId="165" fontId="2" fillId="0" borderId="0" applyFont="0" applyFill="0" applyBorder="0" applyAlignment="0" applyProtection="0"/>
    <xf numFmtId="0" fontId="2" fillId="0" borderId="0"/>
    <xf numFmtId="166" fontId="1" fillId="0" borderId="0" applyFont="0" applyFill="0" applyBorder="0" applyAlignment="0" applyProtection="0"/>
    <xf numFmtId="0" fontId="1" fillId="0" borderId="0"/>
    <xf numFmtId="9" fontId="1" fillId="0" borderId="0" applyFont="0" applyFill="0" applyBorder="0" applyAlignment="0" applyProtection="0"/>
    <xf numFmtId="0" fontId="3" fillId="0" borderId="0"/>
    <xf numFmtId="0" fontId="1" fillId="0" borderId="0"/>
    <xf numFmtId="0" fontId="14" fillId="0" borderId="0"/>
    <xf numFmtId="166" fontId="14" fillId="0" borderId="0" applyFont="0" applyFill="0" applyBorder="0" applyAlignment="0" applyProtection="0"/>
  </cellStyleXfs>
  <cellXfs count="234">
    <xf numFmtId="0" fontId="0" fillId="0" borderId="0" xfId="0"/>
    <xf numFmtId="2" fontId="3" fillId="0" borderId="0" xfId="4" applyNumberFormat="1" applyFont="1" applyAlignment="1">
      <alignment vertical="center"/>
    </xf>
    <xf numFmtId="2" fontId="3" fillId="0" borderId="0" xfId="4" applyNumberFormat="1" applyFont="1" applyAlignment="1">
      <alignment horizontal="center" vertical="center"/>
    </xf>
    <xf numFmtId="166" fontId="3" fillId="0" borderId="0" xfId="5" applyFont="1" applyFill="1" applyAlignment="1">
      <alignment horizontal="left" vertical="center" wrapText="1"/>
    </xf>
    <xf numFmtId="166" fontId="3" fillId="0" borderId="0" xfId="5" applyFont="1" applyFill="1" applyAlignment="1">
      <alignment horizontal="center" vertical="center"/>
    </xf>
    <xf numFmtId="166" fontId="3" fillId="0" borderId="0" xfId="5" applyFont="1" applyFill="1" applyAlignment="1">
      <alignment vertical="center"/>
    </xf>
    <xf numFmtId="0" fontId="3" fillId="0" borderId="0" xfId="4" applyFont="1" applyAlignment="1">
      <alignment horizontal="right" vertical="center"/>
    </xf>
    <xf numFmtId="0" fontId="3" fillId="0" borderId="0" xfId="4" applyFont="1" applyAlignment="1">
      <alignment vertical="center"/>
    </xf>
    <xf numFmtId="2" fontId="4" fillId="0" borderId="0" xfId="4" applyNumberFormat="1" applyFont="1" applyAlignment="1">
      <alignment horizontal="center" vertical="center"/>
    </xf>
    <xf numFmtId="0" fontId="5" fillId="0" borderId="0" xfId="6" applyFont="1" applyAlignment="1">
      <alignment vertical="center"/>
    </xf>
    <xf numFmtId="0" fontId="5" fillId="0" borderId="0" xfId="6" applyFont="1" applyAlignment="1">
      <alignment horizontal="center" vertical="center"/>
    </xf>
    <xf numFmtId="0" fontId="6" fillId="0" borderId="0" xfId="6" applyFont="1" applyAlignment="1">
      <alignment horizontal="left" vertical="center"/>
    </xf>
    <xf numFmtId="0" fontId="7" fillId="0" borderId="0" xfId="6" applyFont="1" applyAlignment="1">
      <alignment horizontal="center" vertical="center" wrapText="1"/>
    </xf>
    <xf numFmtId="0" fontId="7" fillId="0" borderId="0" xfId="6" applyFont="1" applyAlignment="1">
      <alignment vertical="center" wrapText="1"/>
    </xf>
    <xf numFmtId="0" fontId="7" fillId="0" borderId="0" xfId="6" applyFont="1" applyAlignment="1">
      <alignment horizontal="right" vertical="center" wrapText="1"/>
    </xf>
    <xf numFmtId="0" fontId="5" fillId="0" borderId="0" xfId="6" applyFont="1" applyAlignment="1">
      <alignment horizontal="left" vertical="center"/>
    </xf>
    <xf numFmtId="0" fontId="7" fillId="0" borderId="1" xfId="6" applyFont="1" applyBorder="1" applyAlignment="1">
      <alignment vertical="center" wrapText="1"/>
    </xf>
    <xf numFmtId="0" fontId="8" fillId="2" borderId="0" xfId="6" applyFont="1" applyFill="1" applyAlignment="1">
      <alignment horizontal="center"/>
    </xf>
    <xf numFmtId="0" fontId="9" fillId="2" borderId="2" xfId="6" applyFont="1" applyFill="1" applyBorder="1" applyAlignment="1">
      <alignment horizontal="center" vertical="center"/>
    </xf>
    <xf numFmtId="0" fontId="9" fillId="2" borderId="2" xfId="6" applyFont="1" applyFill="1" applyBorder="1" applyAlignment="1">
      <alignment horizontal="center" vertical="center" wrapText="1"/>
    </xf>
    <xf numFmtId="0" fontId="11" fillId="2" borderId="0" xfId="6" applyFont="1" applyFill="1"/>
    <xf numFmtId="0" fontId="12" fillId="2" borderId="2" xfId="6" applyFont="1" applyFill="1" applyBorder="1" applyAlignment="1">
      <alignment horizontal="center" vertical="center" wrapText="1"/>
    </xf>
    <xf numFmtId="0" fontId="12" fillId="2" borderId="2" xfId="6" applyFont="1" applyFill="1" applyBorder="1" applyAlignment="1">
      <alignment horizontal="left" vertical="center" wrapText="1"/>
    </xf>
    <xf numFmtId="0" fontId="14" fillId="0" borderId="0" xfId="4" applyFont="1" applyAlignment="1">
      <alignment vertical="center" wrapText="1"/>
    </xf>
    <xf numFmtId="0" fontId="3" fillId="0" borderId="0" xfId="4" applyFont="1" applyAlignment="1">
      <alignment vertical="center" wrapText="1"/>
    </xf>
    <xf numFmtId="0" fontId="11" fillId="2" borderId="0" xfId="6" applyFont="1" applyFill="1" applyAlignment="1">
      <alignment vertical="center"/>
    </xf>
    <xf numFmtId="0" fontId="12" fillId="0" borderId="2" xfId="6" applyFont="1" applyBorder="1" applyAlignment="1">
      <alignment horizontal="left" vertical="center" wrapText="1"/>
    </xf>
    <xf numFmtId="0" fontId="17" fillId="2" borderId="0" xfId="6" applyFont="1" applyFill="1"/>
    <xf numFmtId="0" fontId="12" fillId="2" borderId="2" xfId="6" applyFont="1" applyFill="1" applyBorder="1" applyAlignment="1">
      <alignment horizontal="center" vertical="center"/>
    </xf>
    <xf numFmtId="0" fontId="12" fillId="2" borderId="2" xfId="6" applyFont="1" applyFill="1" applyBorder="1" applyAlignment="1">
      <alignment vertical="center"/>
    </xf>
    <xf numFmtId="0" fontId="12" fillId="2" borderId="2" xfId="6" applyFont="1" applyFill="1" applyBorder="1" applyAlignment="1">
      <alignment vertical="center" wrapText="1"/>
    </xf>
    <xf numFmtId="0" fontId="14" fillId="0" borderId="0" xfId="4" applyFont="1" applyAlignment="1">
      <alignment horizontal="center" vertical="center" wrapText="1"/>
    </xf>
    <xf numFmtId="0" fontId="2" fillId="0" borderId="0" xfId="4" applyAlignment="1">
      <alignment vertical="center" wrapText="1"/>
    </xf>
    <xf numFmtId="0" fontId="15" fillId="2" borderId="3" xfId="6" applyFont="1" applyFill="1" applyBorder="1" applyAlignment="1">
      <alignment horizontal="center" vertical="center" wrapText="1"/>
    </xf>
    <xf numFmtId="0" fontId="12" fillId="2" borderId="6" xfId="6" applyFont="1" applyFill="1" applyBorder="1" applyAlignment="1">
      <alignment horizontal="center" vertical="center" wrapText="1"/>
    </xf>
    <xf numFmtId="0" fontId="15" fillId="2" borderId="7" xfId="6" applyFont="1" applyFill="1" applyBorder="1" applyAlignment="1">
      <alignment horizontal="center" vertical="center" wrapText="1"/>
    </xf>
    <xf numFmtId="0" fontId="15" fillId="2" borderId="2" xfId="6" applyFont="1" applyFill="1" applyBorder="1" applyAlignment="1">
      <alignment horizontal="center" vertical="center" wrapText="1"/>
    </xf>
    <xf numFmtId="9" fontId="12" fillId="2" borderId="2" xfId="6" applyNumberFormat="1" applyFont="1" applyFill="1" applyBorder="1" applyAlignment="1">
      <alignment horizontal="center" vertical="center"/>
    </xf>
    <xf numFmtId="0" fontId="18" fillId="0" borderId="0" xfId="4" applyFont="1" applyAlignment="1">
      <alignment vertical="center" wrapText="1"/>
    </xf>
    <xf numFmtId="0" fontId="19" fillId="0" borderId="0" xfId="4" applyFont="1" applyAlignment="1">
      <alignment vertical="center" wrapText="1"/>
    </xf>
    <xf numFmtId="0" fontId="18" fillId="0" borderId="0" xfId="4" applyFont="1" applyAlignment="1">
      <alignment horizontal="justify" vertical="center" wrapText="1"/>
    </xf>
    <xf numFmtId="0" fontId="12" fillId="0" borderId="6" xfId="6" applyFont="1" applyBorder="1" applyAlignment="1">
      <alignment horizontal="center" vertical="center" wrapText="1"/>
    </xf>
    <xf numFmtId="0" fontId="12" fillId="2" borderId="7" xfId="6" applyFont="1" applyFill="1" applyBorder="1" applyAlignment="1">
      <alignment horizontal="center" vertical="center" wrapText="1"/>
    </xf>
    <xf numFmtId="166" fontId="12" fillId="2" borderId="2" xfId="2" applyFont="1" applyFill="1" applyBorder="1" applyAlignment="1">
      <alignment horizontal="center" vertical="center"/>
    </xf>
    <xf numFmtId="0" fontId="11" fillId="0" borderId="10" xfId="6" applyFont="1" applyBorder="1" applyAlignment="1">
      <alignment vertical="center" wrapText="1"/>
    </xf>
    <xf numFmtId="0" fontId="17" fillId="0" borderId="0" xfId="6" applyFont="1"/>
    <xf numFmtId="9" fontId="17" fillId="0" borderId="0" xfId="7" applyFont="1" applyFill="1" applyAlignment="1">
      <alignment vertical="center"/>
    </xf>
    <xf numFmtId="9" fontId="17" fillId="2" borderId="0" xfId="7" applyFont="1" applyFill="1" applyAlignment="1">
      <alignment vertical="center"/>
    </xf>
    <xf numFmtId="0" fontId="12" fillId="2" borderId="6" xfId="6" applyFont="1" applyFill="1" applyBorder="1" applyAlignment="1">
      <alignment horizontal="center" vertical="center"/>
    </xf>
    <xf numFmtId="0" fontId="12" fillId="2" borderId="2" xfId="8" applyFont="1" applyFill="1" applyBorder="1" applyAlignment="1">
      <alignment horizontal="center" vertical="center"/>
    </xf>
    <xf numFmtId="0" fontId="12" fillId="2" borderId="2" xfId="8" applyFont="1" applyFill="1" applyBorder="1" applyAlignment="1">
      <alignment vertical="center" wrapText="1"/>
    </xf>
    <xf numFmtId="0" fontId="12" fillId="0" borderId="2" xfId="6" applyFont="1" applyBorder="1" applyAlignment="1">
      <alignment horizontal="center" vertical="center"/>
    </xf>
    <xf numFmtId="0" fontId="11" fillId="2" borderId="0" xfId="6" applyFont="1" applyFill="1" applyAlignment="1">
      <alignment horizontal="left" vertical="center" wrapText="1"/>
    </xf>
    <xf numFmtId="0" fontId="20" fillId="2" borderId="10" xfId="6" applyFont="1" applyFill="1" applyBorder="1" applyAlignment="1">
      <alignment horizontal="center" vertical="center" wrapText="1"/>
    </xf>
    <xf numFmtId="0" fontId="12" fillId="0" borderId="7" xfId="6" applyFont="1" applyBorder="1" applyAlignment="1">
      <alignment horizontal="center" vertical="center" wrapText="1"/>
    </xf>
    <xf numFmtId="0" fontId="15" fillId="0" borderId="2" xfId="4" applyFont="1" applyBorder="1" applyAlignment="1">
      <alignment horizontal="center" vertical="center" wrapText="1"/>
    </xf>
    <xf numFmtId="0" fontId="15" fillId="0" borderId="2" xfId="4" applyFont="1" applyBorder="1" applyAlignment="1">
      <alignment vertical="center" wrapText="1"/>
    </xf>
    <xf numFmtId="0" fontId="12" fillId="0" borderId="2" xfId="4" applyFont="1" applyBorder="1" applyAlignment="1">
      <alignment horizontal="center" vertical="center" wrapText="1"/>
    </xf>
    <xf numFmtId="3" fontId="15" fillId="2" borderId="2" xfId="6" applyNumberFormat="1" applyFont="1" applyFill="1" applyBorder="1" applyAlignment="1">
      <alignment horizontal="center" vertical="center"/>
    </xf>
    <xf numFmtId="9" fontId="15" fillId="0" borderId="2" xfId="4" applyNumberFormat="1" applyFont="1" applyBorder="1" applyAlignment="1">
      <alignment horizontal="center" vertical="center" wrapText="1"/>
    </xf>
    <xf numFmtId="170" fontId="15" fillId="0" borderId="2" xfId="1" applyFont="1" applyFill="1" applyBorder="1" applyAlignment="1">
      <alignment horizontal="right" vertical="center"/>
    </xf>
    <xf numFmtId="0" fontId="15" fillId="0" borderId="8" xfId="4" applyFont="1" applyBorder="1" applyAlignment="1">
      <alignment horizontal="center" vertical="center" wrapText="1"/>
    </xf>
    <xf numFmtId="0" fontId="15" fillId="0" borderId="6" xfId="4" applyFont="1" applyBorder="1" applyAlignment="1">
      <alignment horizontal="center" vertical="center" wrapText="1"/>
    </xf>
    <xf numFmtId="0" fontId="15" fillId="0" borderId="2" xfId="9" applyFont="1" applyBorder="1" applyAlignment="1">
      <alignment horizontal="left" vertical="center" wrapText="1"/>
    </xf>
    <xf numFmtId="0" fontId="15" fillId="0" borderId="2" xfId="9" applyFont="1" applyBorder="1" applyAlignment="1">
      <alignment vertical="center" wrapText="1"/>
    </xf>
    <xf numFmtId="170" fontId="15" fillId="0" borderId="6" xfId="1" applyFont="1" applyFill="1" applyBorder="1" applyAlignment="1">
      <alignment horizontal="right" vertical="center"/>
    </xf>
    <xf numFmtId="0" fontId="12" fillId="2" borderId="2" xfId="6" applyFont="1" applyFill="1" applyBorder="1" applyAlignment="1">
      <alignment horizontal="left" vertical="center"/>
    </xf>
    <xf numFmtId="167" fontId="9" fillId="2" borderId="2" xfId="6" applyNumberFormat="1" applyFont="1" applyFill="1" applyBorder="1" applyAlignment="1">
      <alignment horizontal="right"/>
    </xf>
    <xf numFmtId="0" fontId="17" fillId="0" borderId="0" xfId="6" applyFont="1" applyAlignment="1">
      <alignment horizontal="center" vertical="center"/>
    </xf>
    <xf numFmtId="0" fontId="17" fillId="2" borderId="0" xfId="6" applyFont="1" applyFill="1" applyAlignment="1">
      <alignment horizontal="center" vertical="center"/>
    </xf>
    <xf numFmtId="0" fontId="17" fillId="2" borderId="0" xfId="6" applyFont="1" applyFill="1" applyAlignment="1">
      <alignment horizontal="left" vertical="center"/>
    </xf>
    <xf numFmtId="0" fontId="17" fillId="2" borderId="0" xfId="6" applyFont="1" applyFill="1" applyAlignment="1">
      <alignment vertical="center"/>
    </xf>
    <xf numFmtId="4" fontId="2" fillId="0" borderId="0" xfId="4" applyNumberFormat="1"/>
    <xf numFmtId="167" fontId="17" fillId="2" borderId="0" xfId="6" applyNumberFormat="1" applyFont="1" applyFill="1" applyAlignment="1">
      <alignment horizontal="right"/>
    </xf>
    <xf numFmtId="0" fontId="17" fillId="2" borderId="0" xfId="6" applyFont="1" applyFill="1" applyAlignment="1">
      <alignment horizontal="right"/>
    </xf>
    <xf numFmtId="0" fontId="22" fillId="0" borderId="0" xfId="4" applyFont="1"/>
    <xf numFmtId="0" fontId="22" fillId="0" borderId="0" xfId="4" applyFont="1" applyAlignment="1">
      <alignment vertical="center"/>
    </xf>
    <xf numFmtId="0" fontId="22" fillId="0" borderId="0" xfId="4" applyFont="1" applyAlignment="1">
      <alignment wrapText="1"/>
    </xf>
    <xf numFmtId="0" fontId="22" fillId="0" borderId="0" xfId="4" applyFont="1" applyAlignment="1">
      <alignment horizontal="center" vertical="center" wrapText="1"/>
    </xf>
    <xf numFmtId="0" fontId="22" fillId="0" borderId="2" xfId="4" applyFont="1" applyBorder="1" applyAlignment="1">
      <alignment vertical="center" wrapText="1"/>
    </xf>
    <xf numFmtId="0" fontId="22" fillId="0" borderId="2" xfId="4" applyFont="1" applyBorder="1" applyAlignment="1">
      <alignment horizontal="left" vertical="center"/>
    </xf>
    <xf numFmtId="0" fontId="22" fillId="0" borderId="2" xfId="6" applyFont="1" applyBorder="1" applyAlignment="1">
      <alignment horizontal="left" vertical="center"/>
    </xf>
    <xf numFmtId="0" fontId="22" fillId="0" borderId="2" xfId="6" applyFont="1" applyBorder="1" applyAlignment="1">
      <alignment horizontal="center" vertical="center" wrapText="1"/>
    </xf>
    <xf numFmtId="0" fontId="22" fillId="0" borderId="2" xfId="6" applyFont="1" applyBorder="1" applyAlignment="1">
      <alignment horizontal="left" vertical="center" wrapText="1"/>
    </xf>
    <xf numFmtId="0" fontId="22" fillId="0" borderId="2" xfId="4" applyFont="1" applyBorder="1" applyAlignment="1">
      <alignment horizontal="center" vertical="center" wrapText="1"/>
    </xf>
    <xf numFmtId="0" fontId="22" fillId="0" borderId="2" xfId="4" applyFont="1" applyBorder="1" applyAlignment="1">
      <alignment vertical="center"/>
    </xf>
    <xf numFmtId="0" fontId="22" fillId="0" borderId="2" xfId="6" applyFont="1" applyBorder="1" applyAlignment="1">
      <alignment horizontal="left" wrapText="1"/>
    </xf>
    <xf numFmtId="0" fontId="22" fillId="0" borderId="2" xfId="6" applyFont="1" applyBorder="1" applyAlignment="1">
      <alignment vertical="center" wrapText="1"/>
    </xf>
    <xf numFmtId="0" fontId="23" fillId="0" borderId="0" xfId="4" applyFont="1" applyAlignment="1">
      <alignment horizontal="center" vertical="center" wrapText="1"/>
    </xf>
    <xf numFmtId="0" fontId="22" fillId="0" borderId="0" xfId="4" applyFont="1" applyAlignment="1">
      <alignment horizontal="left"/>
    </xf>
    <xf numFmtId="0" fontId="23" fillId="0" borderId="2" xfId="4" applyFont="1" applyBorder="1" applyAlignment="1">
      <alignment horizontal="center" vertical="center" wrapText="1"/>
    </xf>
    <xf numFmtId="0" fontId="23" fillId="0" borderId="2" xfId="6" applyFont="1" applyBorder="1" applyAlignment="1">
      <alignment horizontal="center" vertical="center" wrapText="1"/>
    </xf>
    <xf numFmtId="0" fontId="12" fillId="0" borderId="11" xfId="6" applyFont="1" applyBorder="1" applyAlignment="1">
      <alignment horizontal="center" vertical="center"/>
    </xf>
    <xf numFmtId="0" fontId="12" fillId="0" borderId="4" xfId="6" applyFont="1" applyBorder="1" applyAlignment="1">
      <alignment horizontal="center" vertical="center"/>
    </xf>
    <xf numFmtId="0" fontId="12" fillId="0" borderId="12" xfId="6" applyFont="1" applyBorder="1" applyAlignment="1">
      <alignment horizontal="center" vertical="center"/>
    </xf>
    <xf numFmtId="0" fontId="8" fillId="2" borderId="2" xfId="6" applyFont="1" applyFill="1" applyBorder="1" applyAlignment="1">
      <alignment horizontal="center" vertical="center" wrapText="1"/>
    </xf>
    <xf numFmtId="2" fontId="4" fillId="0" borderId="0" xfId="4" applyNumberFormat="1" applyFont="1" applyAlignment="1">
      <alignment vertical="center"/>
    </xf>
    <xf numFmtId="0" fontId="13" fillId="0" borderId="0" xfId="4" applyFont="1" applyAlignment="1">
      <alignment vertical="center" wrapText="1"/>
    </xf>
    <xf numFmtId="0" fontId="21" fillId="0" borderId="10" xfId="4" applyFont="1" applyBorder="1" applyAlignment="1">
      <alignment vertical="center" wrapText="1"/>
    </xf>
    <xf numFmtId="0" fontId="15" fillId="0" borderId="8" xfId="4" applyFont="1" applyBorder="1" applyAlignment="1">
      <alignment vertical="center" wrapText="1"/>
    </xf>
    <xf numFmtId="2" fontId="3" fillId="0" borderId="0" xfId="4" applyNumberFormat="1" applyFont="1" applyAlignment="1">
      <alignment vertical="center" wrapText="1"/>
    </xf>
    <xf numFmtId="0" fontId="5" fillId="0" borderId="0" xfId="6" applyFont="1" applyAlignment="1">
      <alignment vertical="center" wrapText="1"/>
    </xf>
    <xf numFmtId="0" fontId="17" fillId="2" borderId="2" xfId="6" applyFont="1" applyFill="1" applyBorder="1" applyAlignment="1">
      <alignment wrapText="1"/>
    </xf>
    <xf numFmtId="0" fontId="17" fillId="2" borderId="0" xfId="6" applyFont="1" applyFill="1" applyAlignment="1">
      <alignment wrapText="1"/>
    </xf>
    <xf numFmtId="0" fontId="15" fillId="0" borderId="2" xfId="6" applyFont="1" applyBorder="1" applyAlignment="1">
      <alignment vertical="center" wrapText="1"/>
    </xf>
    <xf numFmtId="0" fontId="15" fillId="0" borderId="2" xfId="6" applyFont="1" applyBorder="1" applyAlignment="1">
      <alignment horizontal="center" vertical="center" wrapText="1"/>
    </xf>
    <xf numFmtId="0" fontId="12" fillId="0" borderId="1" xfId="4" applyFont="1" applyBorder="1" applyAlignment="1">
      <alignment horizontal="center" vertical="center" wrapText="1"/>
    </xf>
    <xf numFmtId="0" fontId="12" fillId="2" borderId="1" xfId="6" applyFont="1" applyFill="1" applyBorder="1" applyAlignment="1">
      <alignment horizontal="center" vertical="center"/>
    </xf>
    <xf numFmtId="0" fontId="20" fillId="2" borderId="0" xfId="6" applyFont="1" applyFill="1" applyBorder="1" applyAlignment="1">
      <alignment horizontal="center" vertical="center" wrapText="1"/>
    </xf>
    <xf numFmtId="0" fontId="5" fillId="0" borderId="0" xfId="6" applyFont="1" applyFill="1" applyAlignment="1">
      <alignment horizontal="left" vertical="center"/>
    </xf>
    <xf numFmtId="0" fontId="11" fillId="0" borderId="0" xfId="6" applyFont="1" applyBorder="1" applyAlignment="1">
      <alignment vertical="center" wrapText="1"/>
    </xf>
    <xf numFmtId="0" fontId="15" fillId="0" borderId="7" xfId="6" applyFont="1" applyBorder="1" applyAlignment="1">
      <alignment horizontal="left" vertical="center" wrapText="1"/>
    </xf>
    <xf numFmtId="0" fontId="22" fillId="0" borderId="0" xfId="4" applyFont="1" applyFill="1"/>
    <xf numFmtId="0" fontId="22" fillId="0" borderId="0" xfId="4" applyFont="1" applyFill="1" applyAlignment="1">
      <alignment wrapText="1"/>
    </xf>
    <xf numFmtId="0" fontId="22" fillId="0" borderId="2" xfId="4" applyFont="1" applyBorder="1" applyAlignment="1">
      <alignment wrapText="1"/>
    </xf>
    <xf numFmtId="0" fontId="22" fillId="0" borderId="0" xfId="4" applyFont="1" applyBorder="1" applyAlignment="1">
      <alignment wrapText="1"/>
    </xf>
    <xf numFmtId="0" fontId="22" fillId="0" borderId="0" xfId="6" applyFont="1" applyBorder="1" applyAlignment="1">
      <alignment horizontal="center" vertical="center" wrapText="1"/>
    </xf>
    <xf numFmtId="0" fontId="22" fillId="0" borderId="0" xfId="6" applyFont="1" applyBorder="1" applyAlignment="1">
      <alignment horizontal="left" vertical="center" wrapText="1"/>
    </xf>
    <xf numFmtId="0" fontId="22" fillId="0" borderId="2" xfId="4" applyFont="1" applyBorder="1" applyAlignment="1">
      <alignment horizontal="center" vertical="center"/>
    </xf>
    <xf numFmtId="0" fontId="22" fillId="0" borderId="0" xfId="4" applyFont="1" applyAlignment="1">
      <alignment vertical="center" wrapText="1"/>
    </xf>
    <xf numFmtId="0" fontId="22" fillId="0" borderId="0" xfId="4" applyFont="1" applyBorder="1" applyAlignment="1">
      <alignment horizontal="center" vertical="center" wrapText="1"/>
    </xf>
    <xf numFmtId="0" fontId="22" fillId="0" borderId="0" xfId="4" applyFont="1" applyAlignment="1">
      <alignment horizontal="center" vertical="center"/>
    </xf>
    <xf numFmtId="0" fontId="12" fillId="2" borderId="6" xfId="6" applyFont="1" applyFill="1" applyBorder="1" applyAlignment="1">
      <alignment horizontal="left" vertical="center" wrapText="1"/>
    </xf>
    <xf numFmtId="0" fontId="26" fillId="0" borderId="0" xfId="0" applyFont="1" applyBorder="1" applyAlignment="1">
      <alignment horizontal="justify" vertical="center" wrapText="1"/>
    </xf>
    <xf numFmtId="0" fontId="26" fillId="0" borderId="0" xfId="0" applyFont="1" applyBorder="1" applyAlignment="1">
      <alignment vertical="center" wrapText="1"/>
    </xf>
    <xf numFmtId="0" fontId="27" fillId="0" borderId="0" xfId="0" applyFont="1" applyBorder="1" applyAlignment="1">
      <alignment horizontal="center" vertical="center" wrapText="1"/>
    </xf>
    <xf numFmtId="0" fontId="12" fillId="0" borderId="6" xfId="4" applyFont="1" applyBorder="1" applyAlignment="1">
      <alignment horizontal="center" vertical="center" wrapText="1"/>
    </xf>
    <xf numFmtId="167" fontId="12" fillId="2" borderId="8" xfId="6" applyNumberFormat="1" applyFont="1" applyFill="1" applyBorder="1" applyAlignment="1">
      <alignment horizontal="center" vertical="center"/>
    </xf>
    <xf numFmtId="0" fontId="12" fillId="2" borderId="6" xfId="6" applyFont="1" applyFill="1" applyBorder="1" applyAlignment="1">
      <alignment horizontal="center" vertical="center" wrapText="1"/>
    </xf>
    <xf numFmtId="0" fontId="12" fillId="0" borderId="6" xfId="6" applyFont="1" applyBorder="1" applyAlignment="1">
      <alignment horizontal="center" vertical="center" wrapText="1"/>
    </xf>
    <xf numFmtId="0" fontId="12" fillId="0" borderId="2" xfId="6" applyFont="1" applyBorder="1" applyAlignment="1">
      <alignment horizontal="center" vertical="center" wrapText="1"/>
    </xf>
    <xf numFmtId="0" fontId="12" fillId="2" borderId="6" xfId="6" applyFont="1" applyFill="1" applyBorder="1" applyAlignment="1">
      <alignment vertical="center" wrapText="1"/>
    </xf>
    <xf numFmtId="0" fontId="15" fillId="4" borderId="2" xfId="0" applyFont="1" applyFill="1" applyBorder="1" applyAlignment="1">
      <alignment vertical="center" wrapText="1"/>
    </xf>
    <xf numFmtId="0" fontId="24" fillId="4" borderId="2" xfId="0" applyFont="1" applyFill="1" applyBorder="1" applyAlignment="1">
      <alignment horizontal="center" vertical="center" wrapText="1"/>
    </xf>
    <xf numFmtId="0" fontId="24" fillId="4" borderId="2" xfId="0" applyFont="1" applyFill="1" applyBorder="1" applyAlignment="1">
      <alignment vertical="center" wrapText="1"/>
    </xf>
    <xf numFmtId="171" fontId="12" fillId="2" borderId="2" xfId="2" applyNumberFormat="1" applyFont="1" applyFill="1" applyBorder="1" applyAlignment="1">
      <alignment horizontal="center" vertical="center"/>
    </xf>
    <xf numFmtId="0" fontId="15" fillId="0" borderId="3" xfId="4" applyFont="1" applyBorder="1" applyAlignment="1">
      <alignment horizontal="center" vertical="center" wrapText="1"/>
    </xf>
    <xf numFmtId="0" fontId="24" fillId="0" borderId="2" xfId="0" applyFont="1" applyBorder="1" applyAlignment="1">
      <alignment vertical="center" wrapText="1"/>
    </xf>
    <xf numFmtId="167" fontId="12" fillId="2" borderId="4" xfId="6" applyNumberFormat="1" applyFont="1" applyFill="1" applyBorder="1" applyAlignment="1">
      <alignment vertical="center"/>
    </xf>
    <xf numFmtId="167" fontId="12" fillId="0" borderId="4" xfId="6" applyNumberFormat="1" applyFont="1" applyBorder="1" applyAlignment="1">
      <alignment vertical="center"/>
    </xf>
    <xf numFmtId="167" fontId="12" fillId="0" borderId="14" xfId="6" applyNumberFormat="1" applyFont="1" applyFill="1" applyBorder="1" applyAlignment="1">
      <alignment vertical="center"/>
    </xf>
    <xf numFmtId="167" fontId="12" fillId="0" borderId="4" xfId="6" applyNumberFormat="1" applyFont="1" applyFill="1" applyBorder="1" applyAlignment="1">
      <alignment vertical="center"/>
    </xf>
    <xf numFmtId="168" fontId="12" fillId="2" borderId="4" xfId="2" applyNumberFormat="1" applyFont="1" applyFill="1" applyBorder="1" applyAlignment="1">
      <alignment horizontal="right" vertical="center"/>
    </xf>
    <xf numFmtId="168" fontId="12" fillId="0" borderId="4" xfId="2" applyNumberFormat="1" applyFont="1" applyFill="1" applyBorder="1" applyAlignment="1">
      <alignment horizontal="center" vertical="center"/>
    </xf>
    <xf numFmtId="169" fontId="12" fillId="0" borderId="14" xfId="3" applyNumberFormat="1" applyFont="1" applyFill="1" applyBorder="1" applyAlignment="1">
      <alignment horizontal="center" vertical="center"/>
    </xf>
    <xf numFmtId="164" fontId="25" fillId="0" borderId="14" xfId="0" applyNumberFormat="1" applyFont="1" applyBorder="1" applyAlignment="1">
      <alignment horizontal="right" vertical="center" wrapText="1"/>
    </xf>
    <xf numFmtId="0" fontId="31" fillId="0" borderId="2" xfId="0" applyFont="1" applyBorder="1" applyAlignment="1">
      <alignment horizontal="left" vertical="center" wrapText="1" indent="1"/>
    </xf>
    <xf numFmtId="168" fontId="12" fillId="0" borderId="11" xfId="2" applyNumberFormat="1" applyFont="1" applyFill="1" applyBorder="1" applyAlignment="1">
      <alignment horizontal="right" vertical="center"/>
    </xf>
    <xf numFmtId="0" fontId="12" fillId="0" borderId="2" xfId="8" applyFont="1" applyFill="1" applyBorder="1" applyAlignment="1">
      <alignment horizontal="center" vertical="center"/>
    </xf>
    <xf numFmtId="0" fontId="12" fillId="0" borderId="2" xfId="8" applyFont="1" applyFill="1" applyBorder="1" applyAlignment="1">
      <alignment vertical="center" wrapText="1"/>
    </xf>
    <xf numFmtId="0" fontId="22" fillId="0" borderId="2" xfId="4" applyFont="1" applyBorder="1" applyAlignment="1">
      <alignment horizontal="center" vertical="center" wrapText="1"/>
    </xf>
    <xf numFmtId="0" fontId="22" fillId="0" borderId="6" xfId="4" applyFont="1" applyBorder="1" applyAlignment="1">
      <alignment horizontal="center" vertical="center" wrapText="1"/>
    </xf>
    <xf numFmtId="0" fontId="22" fillId="0" borderId="7" xfId="4" applyFont="1" applyBorder="1" applyAlignment="1">
      <alignment horizontal="center" vertical="center" wrapText="1"/>
    </xf>
    <xf numFmtId="0" fontId="22" fillId="0" borderId="8" xfId="4" applyFont="1" applyBorder="1" applyAlignment="1">
      <alignment horizontal="center" vertical="center" wrapText="1"/>
    </xf>
    <xf numFmtId="0" fontId="23" fillId="0" borderId="0" xfId="4" applyFont="1" applyAlignment="1">
      <alignment horizontal="center"/>
    </xf>
    <xf numFmtId="0" fontId="23" fillId="0" borderId="2" xfId="6" applyFont="1" applyBorder="1" applyAlignment="1">
      <alignment horizontal="center" vertical="center" wrapText="1"/>
    </xf>
    <xf numFmtId="0" fontId="22" fillId="0" borderId="2" xfId="6" applyFont="1" applyBorder="1" applyAlignment="1">
      <alignment horizontal="left" vertical="center" wrapText="1"/>
    </xf>
    <xf numFmtId="0" fontId="23" fillId="0" borderId="2" xfId="4" applyFont="1" applyBorder="1" applyAlignment="1">
      <alignment horizontal="center" vertical="center" wrapText="1"/>
    </xf>
    <xf numFmtId="0" fontId="23" fillId="0" borderId="3" xfId="6" applyFont="1" applyBorder="1" applyAlignment="1">
      <alignment horizontal="center" vertical="center" wrapText="1"/>
    </xf>
    <xf numFmtId="0" fontId="23" fillId="0" borderId="4" xfId="6" applyFont="1" applyBorder="1" applyAlignment="1">
      <alignment horizontal="center" vertical="center" wrapText="1"/>
    </xf>
    <xf numFmtId="0" fontId="22" fillId="0" borderId="6" xfId="4" applyFont="1" applyBorder="1" applyAlignment="1">
      <alignment horizontal="center" vertical="center"/>
    </xf>
    <xf numFmtId="0" fontId="22" fillId="0" borderId="7" xfId="4" applyFont="1" applyBorder="1" applyAlignment="1">
      <alignment horizontal="center" vertical="center"/>
    </xf>
    <xf numFmtId="0" fontId="22" fillId="0" borderId="8" xfId="4" applyFont="1" applyBorder="1" applyAlignment="1">
      <alignment horizontal="center" vertical="center"/>
    </xf>
    <xf numFmtId="0" fontId="22" fillId="0" borderId="6" xfId="4" applyFont="1" applyBorder="1" applyAlignment="1">
      <alignment horizontal="left" vertical="center" wrapText="1"/>
    </xf>
    <xf numFmtId="0" fontId="22" fillId="0" borderId="7" xfId="4" applyFont="1" applyBorder="1" applyAlignment="1">
      <alignment horizontal="left" vertical="center" wrapText="1"/>
    </xf>
    <xf numFmtId="0" fontId="22" fillId="0" borderId="8" xfId="4" applyFont="1" applyBorder="1" applyAlignment="1">
      <alignment horizontal="left" vertical="center" wrapText="1"/>
    </xf>
    <xf numFmtId="0" fontId="22" fillId="0" borderId="6" xfId="6" applyFont="1" applyBorder="1" applyAlignment="1">
      <alignment horizontal="left" vertical="center" wrapText="1"/>
    </xf>
    <xf numFmtId="0" fontId="22" fillId="0" borderId="8" xfId="6" applyFont="1" applyBorder="1" applyAlignment="1">
      <alignment horizontal="left" vertical="center" wrapText="1"/>
    </xf>
    <xf numFmtId="0" fontId="22" fillId="0" borderId="6" xfId="4" applyFont="1" applyBorder="1" applyAlignment="1">
      <alignment horizontal="left" vertical="center"/>
    </xf>
    <xf numFmtId="0" fontId="22" fillId="0" borderId="8" xfId="4" applyFont="1" applyBorder="1" applyAlignment="1">
      <alignment horizontal="left" vertical="center"/>
    </xf>
    <xf numFmtId="0" fontId="22" fillId="0" borderId="7" xfId="4" applyFont="1" applyBorder="1" applyAlignment="1">
      <alignment horizontal="left" vertical="center"/>
    </xf>
    <xf numFmtId="0" fontId="12" fillId="0" borderId="6" xfId="6" applyFont="1" applyBorder="1" applyAlignment="1">
      <alignment horizontal="center" vertical="center" wrapText="1"/>
    </xf>
    <xf numFmtId="0" fontId="12" fillId="0" borderId="7" xfId="6" applyFont="1" applyBorder="1" applyAlignment="1">
      <alignment horizontal="center" vertical="center" wrapText="1"/>
    </xf>
    <xf numFmtId="0" fontId="12" fillId="0" borderId="8" xfId="6" applyFont="1" applyBorder="1" applyAlignment="1">
      <alignment horizontal="center" vertical="center" wrapText="1"/>
    </xf>
    <xf numFmtId="0" fontId="12" fillId="2" borderId="6" xfId="6" applyFont="1" applyFill="1" applyBorder="1" applyAlignment="1">
      <alignment horizontal="center" vertical="center" wrapText="1"/>
    </xf>
    <xf numFmtId="0" fontId="12" fillId="2" borderId="7" xfId="6" applyFont="1" applyFill="1" applyBorder="1" applyAlignment="1">
      <alignment horizontal="center" vertical="center" wrapText="1"/>
    </xf>
    <xf numFmtId="0" fontId="12" fillId="2" borderId="8" xfId="6" applyFont="1" applyFill="1" applyBorder="1" applyAlignment="1">
      <alignment horizontal="center" vertical="center" wrapText="1"/>
    </xf>
    <xf numFmtId="0" fontId="12" fillId="2" borderId="2" xfId="6" applyFont="1" applyFill="1" applyBorder="1" applyAlignment="1">
      <alignment horizontal="center" vertical="center" wrapText="1"/>
    </xf>
    <xf numFmtId="0" fontId="10" fillId="3" borderId="3" xfId="6" applyFont="1" applyFill="1" applyBorder="1" applyAlignment="1">
      <alignment horizontal="center" vertical="center"/>
    </xf>
    <xf numFmtId="0" fontId="10" fillId="3" borderId="5" xfId="6" applyFont="1" applyFill="1" applyBorder="1" applyAlignment="1">
      <alignment horizontal="center" vertical="center"/>
    </xf>
    <xf numFmtId="0" fontId="17" fillId="2" borderId="6" xfId="6" applyFont="1" applyFill="1" applyBorder="1" applyAlignment="1">
      <alignment horizontal="center" wrapText="1"/>
    </xf>
    <xf numFmtId="0" fontId="17" fillId="2" borderId="8" xfId="6" applyFont="1" applyFill="1" applyBorder="1" applyAlignment="1">
      <alignment horizontal="center" wrapText="1"/>
    </xf>
    <xf numFmtId="164" fontId="25" fillId="0" borderId="11" xfId="0" applyNumberFormat="1" applyFont="1" applyBorder="1" applyAlignment="1">
      <alignment horizontal="right" vertical="center" wrapText="1"/>
    </xf>
    <xf numFmtId="164" fontId="25" fillId="0" borderId="14" xfId="0" applyNumberFormat="1" applyFont="1" applyBorder="1" applyAlignment="1">
      <alignment horizontal="right" vertical="center" wrapText="1"/>
    </xf>
    <xf numFmtId="164" fontId="25" fillId="0" borderId="12" xfId="0" applyNumberFormat="1" applyFont="1" applyBorder="1" applyAlignment="1">
      <alignment horizontal="right" vertical="center" wrapText="1"/>
    </xf>
    <xf numFmtId="168" fontId="12" fillId="0" borderId="2" xfId="2" applyNumberFormat="1" applyFont="1" applyFill="1" applyBorder="1" applyAlignment="1">
      <alignment horizontal="center" vertical="center"/>
    </xf>
    <xf numFmtId="0" fontId="17" fillId="0" borderId="6" xfId="6" applyFont="1" applyBorder="1" applyAlignment="1">
      <alignment horizontal="center" vertical="center" wrapText="1"/>
    </xf>
    <xf numFmtId="0" fontId="17" fillId="0" borderId="7" xfId="6" applyFont="1" applyBorder="1" applyAlignment="1">
      <alignment horizontal="center" vertical="center" wrapText="1"/>
    </xf>
    <xf numFmtId="0" fontId="17" fillId="0" borderId="8" xfId="6" applyFont="1" applyBorder="1" applyAlignment="1">
      <alignment horizontal="center" vertical="center" wrapText="1"/>
    </xf>
    <xf numFmtId="167" fontId="12" fillId="2" borderId="6" xfId="6" applyNumberFormat="1" applyFont="1" applyFill="1" applyBorder="1" applyAlignment="1">
      <alignment horizontal="center" vertical="center"/>
    </xf>
    <xf numFmtId="167" fontId="12" fillId="2" borderId="7" xfId="6" applyNumberFormat="1" applyFont="1" applyFill="1" applyBorder="1" applyAlignment="1">
      <alignment horizontal="center" vertical="center"/>
    </xf>
    <xf numFmtId="167" fontId="12" fillId="2" borderId="8" xfId="6" applyNumberFormat="1" applyFont="1" applyFill="1" applyBorder="1" applyAlignment="1">
      <alignment horizontal="center" vertical="center"/>
    </xf>
    <xf numFmtId="0" fontId="10" fillId="3" borderId="3" xfId="6" applyFont="1" applyFill="1" applyBorder="1" applyAlignment="1">
      <alignment horizontal="center" vertical="center" wrapText="1"/>
    </xf>
    <xf numFmtId="0" fontId="10" fillId="3" borderId="5" xfId="6" applyFont="1" applyFill="1" applyBorder="1" applyAlignment="1">
      <alignment horizontal="center" vertical="center" wrapText="1"/>
    </xf>
    <xf numFmtId="0" fontId="2" fillId="2" borderId="6" xfId="6" applyFont="1" applyFill="1" applyBorder="1" applyAlignment="1">
      <alignment horizontal="center" vertical="center" wrapText="1"/>
    </xf>
    <xf numFmtId="0" fontId="2" fillId="2" borderId="7" xfId="6" applyFont="1" applyFill="1" applyBorder="1" applyAlignment="1">
      <alignment horizontal="center" vertical="center" wrapText="1"/>
    </xf>
    <xf numFmtId="0" fontId="2" fillId="2" borderId="8" xfId="6" applyFont="1" applyFill="1" applyBorder="1" applyAlignment="1">
      <alignment horizontal="center" vertical="center" wrapText="1"/>
    </xf>
    <xf numFmtId="0" fontId="12" fillId="2" borderId="6" xfId="6" applyFont="1" applyFill="1" applyBorder="1" applyAlignment="1">
      <alignment horizontal="left" vertical="center" wrapText="1"/>
    </xf>
    <xf numFmtId="0" fontId="12" fillId="2" borderId="7" xfId="6" applyFont="1" applyFill="1" applyBorder="1" applyAlignment="1">
      <alignment horizontal="left" vertical="center" wrapText="1"/>
    </xf>
    <xf numFmtId="0" fontId="12" fillId="2" borderId="8" xfId="6" applyFont="1" applyFill="1" applyBorder="1" applyAlignment="1">
      <alignment horizontal="left" vertical="center" wrapText="1"/>
    </xf>
    <xf numFmtId="0" fontId="15" fillId="2" borderId="6" xfId="6" applyFont="1" applyFill="1" applyBorder="1" applyAlignment="1">
      <alignment horizontal="center" vertical="center" wrapText="1"/>
    </xf>
    <xf numFmtId="0" fontId="15" fillId="2" borderId="7" xfId="6" applyFont="1" applyFill="1" applyBorder="1" applyAlignment="1">
      <alignment horizontal="center" vertical="center" wrapText="1"/>
    </xf>
    <xf numFmtId="0" fontId="15" fillId="2" borderId="8" xfId="6" applyFont="1" applyFill="1" applyBorder="1" applyAlignment="1">
      <alignment horizontal="center" vertical="center" wrapText="1"/>
    </xf>
    <xf numFmtId="0" fontId="15" fillId="2" borderId="6" xfId="6" applyFont="1" applyFill="1" applyBorder="1" applyAlignment="1">
      <alignment horizontal="left" vertical="center" wrapText="1"/>
    </xf>
    <xf numFmtId="0" fontId="15" fillId="2" borderId="7" xfId="6" applyFont="1" applyFill="1" applyBorder="1" applyAlignment="1">
      <alignment horizontal="left" vertical="center" wrapText="1"/>
    </xf>
    <xf numFmtId="0" fontId="15" fillId="2" borderId="8" xfId="6" applyFont="1" applyFill="1" applyBorder="1" applyAlignment="1">
      <alignment horizontal="left" vertical="center" wrapText="1"/>
    </xf>
    <xf numFmtId="0" fontId="9" fillId="2" borderId="3" xfId="6" applyFont="1" applyFill="1" applyBorder="1" applyAlignment="1">
      <alignment horizontal="center" vertical="center"/>
    </xf>
    <xf numFmtId="0" fontId="9" fillId="2" borderId="4" xfId="6" applyFont="1" applyFill="1" applyBorder="1" applyAlignment="1">
      <alignment horizontal="center" vertical="center"/>
    </xf>
    <xf numFmtId="0" fontId="12" fillId="0" borderId="6" xfId="6" applyFont="1" applyBorder="1" applyAlignment="1">
      <alignment horizontal="center" vertical="center"/>
    </xf>
    <xf numFmtId="0" fontId="12" fillId="0" borderId="7" xfId="6" applyFont="1" applyBorder="1" applyAlignment="1">
      <alignment horizontal="center" vertical="center"/>
    </xf>
    <xf numFmtId="0" fontId="12" fillId="0" borderId="8" xfId="6" applyFont="1" applyBorder="1" applyAlignment="1">
      <alignment horizontal="center" vertical="center"/>
    </xf>
    <xf numFmtId="0" fontId="17" fillId="2" borderId="6" xfId="6" applyFont="1" applyFill="1" applyBorder="1" applyAlignment="1">
      <alignment horizontal="center" vertical="center" wrapText="1"/>
    </xf>
    <xf numFmtId="0" fontId="17" fillId="2" borderId="7" xfId="6" applyFont="1" applyFill="1" applyBorder="1" applyAlignment="1">
      <alignment horizontal="center" vertical="center" wrapText="1"/>
    </xf>
    <xf numFmtId="0" fontId="10" fillId="3" borderId="9" xfId="6" applyFont="1" applyFill="1" applyBorder="1" applyAlignment="1">
      <alignment horizontal="center" vertical="center"/>
    </xf>
    <xf numFmtId="0" fontId="10" fillId="3" borderId="1" xfId="6" applyFont="1" applyFill="1" applyBorder="1" applyAlignment="1">
      <alignment horizontal="center" vertical="center"/>
    </xf>
    <xf numFmtId="0" fontId="12" fillId="2" borderId="7" xfId="6" applyFont="1" applyFill="1" applyBorder="1" applyAlignment="1">
      <alignment horizontal="center" vertical="center"/>
    </xf>
    <xf numFmtId="0" fontId="12" fillId="2" borderId="8" xfId="6" applyFont="1" applyFill="1" applyBorder="1" applyAlignment="1">
      <alignment horizontal="center" vertical="center"/>
    </xf>
    <xf numFmtId="0" fontId="12" fillId="0" borderId="6" xfId="6" applyFont="1" applyBorder="1" applyAlignment="1">
      <alignment horizontal="left" vertical="center" wrapText="1"/>
    </xf>
    <xf numFmtId="0" fontId="12" fillId="0" borderId="7" xfId="6" applyFont="1" applyBorder="1" applyAlignment="1">
      <alignment horizontal="left" vertical="center" wrapText="1"/>
    </xf>
    <xf numFmtId="167" fontId="12" fillId="2" borderId="11" xfId="6" applyNumberFormat="1" applyFont="1" applyFill="1" applyBorder="1" applyAlignment="1">
      <alignment horizontal="center" vertical="center"/>
    </xf>
    <xf numFmtId="167" fontId="12" fillId="2" borderId="14" xfId="6" applyNumberFormat="1" applyFont="1" applyFill="1" applyBorder="1" applyAlignment="1">
      <alignment horizontal="center" vertical="center"/>
    </xf>
    <xf numFmtId="167" fontId="12" fillId="0" borderId="11" xfId="6" applyNumberFormat="1" applyFont="1" applyBorder="1" applyAlignment="1">
      <alignment horizontal="center" vertical="center"/>
    </xf>
    <xf numFmtId="167" fontId="12" fillId="0" borderId="12" xfId="6" applyNumberFormat="1" applyFont="1" applyBorder="1" applyAlignment="1">
      <alignment horizontal="center" vertical="center"/>
    </xf>
    <xf numFmtId="0" fontId="18" fillId="0" borderId="2" xfId="4" applyFont="1" applyBorder="1" applyAlignment="1">
      <alignment horizontal="center" vertical="center" wrapText="1"/>
    </xf>
    <xf numFmtId="0" fontId="12" fillId="0" borderId="2" xfId="6" applyFont="1" applyBorder="1" applyAlignment="1">
      <alignment horizontal="left" vertical="center" wrapText="1"/>
    </xf>
    <xf numFmtId="0" fontId="17" fillId="2" borderId="8" xfId="6" applyFont="1" applyFill="1" applyBorder="1" applyAlignment="1">
      <alignment horizontal="center" vertical="center" wrapText="1"/>
    </xf>
    <xf numFmtId="0" fontId="12" fillId="0" borderId="13" xfId="6" applyFont="1" applyBorder="1" applyAlignment="1">
      <alignment horizontal="center" vertical="center"/>
    </xf>
    <xf numFmtId="0" fontId="12" fillId="0" borderId="10" xfId="6" applyFont="1" applyBorder="1" applyAlignment="1">
      <alignment horizontal="center" vertical="center"/>
    </xf>
    <xf numFmtId="0" fontId="12" fillId="0" borderId="9" xfId="6" applyFont="1" applyBorder="1" applyAlignment="1">
      <alignment horizontal="center" vertical="center"/>
    </xf>
    <xf numFmtId="0" fontId="12" fillId="2" borderId="13" xfId="6" applyFont="1" applyFill="1" applyBorder="1" applyAlignment="1">
      <alignment horizontal="center" vertical="center" wrapText="1"/>
    </xf>
    <xf numFmtId="0" fontId="12" fillId="2" borderId="10" xfId="6" applyFont="1" applyFill="1" applyBorder="1" applyAlignment="1">
      <alignment horizontal="center" vertical="center" wrapText="1"/>
    </xf>
    <xf numFmtId="0" fontId="15" fillId="0" borderId="6" xfId="6" applyFont="1" applyBorder="1" applyAlignment="1">
      <alignment horizontal="left" vertical="center" wrapText="1"/>
    </xf>
    <xf numFmtId="0" fontId="15" fillId="0" borderId="7" xfId="6" applyFont="1" applyBorder="1" applyAlignment="1">
      <alignment horizontal="left" vertical="center" wrapText="1"/>
    </xf>
    <xf numFmtId="0" fontId="15" fillId="0" borderId="2" xfId="4" applyFont="1" applyBorder="1" applyAlignment="1">
      <alignment horizontal="center" vertical="center" wrapText="1"/>
    </xf>
  </cellXfs>
  <cellStyles count="12">
    <cellStyle name="Millares" xfId="1" builtinId="3"/>
    <cellStyle name="Millares [0]" xfId="2" builtinId="6"/>
    <cellStyle name="Millares [0] 2" xfId="11"/>
    <cellStyle name="Millares [0] 6" xfId="5"/>
    <cellStyle name="Moneda [0]" xfId="3" builtinId="7"/>
    <cellStyle name="Normal" xfId="0" builtinId="0"/>
    <cellStyle name="Normal 2" xfId="6"/>
    <cellStyle name="Normal 2 2" xfId="10"/>
    <cellStyle name="Normal 2 3" xfId="4"/>
    <cellStyle name="Normal 2 4" xfId="9"/>
    <cellStyle name="Normal 2 5" xfId="8"/>
    <cellStyle name="Porcentaje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113210</xdr:colOff>
      <xdr:row>0</xdr:row>
      <xdr:rowOff>151835</xdr:rowOff>
    </xdr:from>
    <xdr:ext cx="1424215" cy="526948"/>
    <xdr:pic>
      <xdr:nvPicPr>
        <xdr:cNvPr id="2" name="Imagen 2" descr="C:\Users\AREA1\AppData\Local\Microsoft\Windows\Temporary Internet Files\Content.Outlook\A14OXBVN\LOGO NUEVO.png">
          <a:extLst>
            <a:ext uri="{FF2B5EF4-FFF2-40B4-BE49-F238E27FC236}">
              <a16:creationId xmlns:a16="http://schemas.microsoft.com/office/drawing/2014/main" id="{E02B0733-99EF-0144-8756-47ED7B5A9C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7210" y="151835"/>
          <a:ext cx="1424215" cy="5269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27"/>
  <sheetViews>
    <sheetView tabSelected="1" zoomScale="120" zoomScaleNormal="120" workbookViewId="0">
      <selection activeCell="B13" sqref="B13"/>
    </sheetView>
  </sheetViews>
  <sheetFormatPr baseColWidth="10" defaultColWidth="10.875" defaultRowHeight="18.75"/>
  <cols>
    <col min="1" max="1" width="24.875" style="75" customWidth="1"/>
    <col min="2" max="2" width="6" style="75" customWidth="1"/>
    <col min="3" max="3" width="30.125" style="77" customWidth="1"/>
    <col min="4" max="4" width="5.5" style="78" customWidth="1"/>
    <col min="5" max="5" width="30.125" style="77" customWidth="1"/>
    <col min="6" max="6" width="6.5" style="121" customWidth="1"/>
    <col min="7" max="7" width="49.625" style="76" customWidth="1"/>
    <col min="8" max="8" width="16" style="76" bestFit="1" customWidth="1"/>
    <col min="9" max="9" width="14.375" style="75" customWidth="1"/>
    <col min="10" max="10" width="15.5" style="75" customWidth="1"/>
    <col min="11" max="16384" width="10.875" style="75"/>
  </cols>
  <sheetData>
    <row r="2" spans="1:10">
      <c r="A2" s="154" t="s">
        <v>73</v>
      </c>
      <c r="B2" s="154"/>
      <c r="C2" s="154"/>
      <c r="D2" s="154"/>
      <c r="E2" s="154"/>
      <c r="F2" s="154"/>
      <c r="G2" s="154"/>
      <c r="H2" s="154"/>
    </row>
    <row r="4" spans="1:10">
      <c r="A4" s="75" t="s">
        <v>72</v>
      </c>
      <c r="B4" s="89">
        <v>2020</v>
      </c>
    </row>
    <row r="5" spans="1:10">
      <c r="A5" s="75" t="s">
        <v>71</v>
      </c>
      <c r="B5" s="75" t="s">
        <v>139</v>
      </c>
    </row>
    <row r="6" spans="1:10">
      <c r="A6" s="75" t="s">
        <v>70</v>
      </c>
      <c r="B6" s="75" t="s">
        <v>74</v>
      </c>
    </row>
    <row r="7" spans="1:10">
      <c r="A7" s="75" t="s">
        <v>69</v>
      </c>
      <c r="B7" s="75" t="s">
        <v>140</v>
      </c>
    </row>
    <row r="8" spans="1:10">
      <c r="A8" s="75" t="s">
        <v>68</v>
      </c>
      <c r="B8" s="75" t="s">
        <v>75</v>
      </c>
    </row>
    <row r="9" spans="1:10">
      <c r="B9" s="75" t="s">
        <v>76</v>
      </c>
    </row>
    <row r="10" spans="1:10">
      <c r="B10" s="75" t="s">
        <v>77</v>
      </c>
    </row>
    <row r="11" spans="1:10">
      <c r="B11" s="75" t="s">
        <v>78</v>
      </c>
      <c r="D11" s="120"/>
      <c r="E11" s="115"/>
      <c r="F11" s="116"/>
      <c r="G11" s="117"/>
    </row>
    <row r="12" spans="1:10">
      <c r="B12" s="112" t="s">
        <v>208</v>
      </c>
      <c r="C12" s="113"/>
    </row>
    <row r="14" spans="1:10" s="88" customFormat="1" ht="56.25">
      <c r="A14" s="90" t="s">
        <v>79</v>
      </c>
      <c r="B14" s="157" t="s">
        <v>67</v>
      </c>
      <c r="C14" s="157"/>
      <c r="D14" s="155" t="s">
        <v>2</v>
      </c>
      <c r="E14" s="155"/>
      <c r="F14" s="158" t="s">
        <v>66</v>
      </c>
      <c r="G14" s="159"/>
      <c r="H14" s="91" t="s">
        <v>65</v>
      </c>
      <c r="I14" s="90" t="s">
        <v>64</v>
      </c>
      <c r="J14" s="90" t="s">
        <v>63</v>
      </c>
    </row>
    <row r="15" spans="1:10" ht="75">
      <c r="A15" s="151" t="s">
        <v>80</v>
      </c>
      <c r="B15" s="160">
        <v>1</v>
      </c>
      <c r="C15" s="163" t="s">
        <v>106</v>
      </c>
      <c r="D15" s="150">
        <v>1</v>
      </c>
      <c r="E15" s="156" t="s">
        <v>62</v>
      </c>
      <c r="F15" s="82">
        <v>1</v>
      </c>
      <c r="G15" s="86" t="s">
        <v>132</v>
      </c>
      <c r="H15" s="81">
        <v>1</v>
      </c>
      <c r="I15" s="85" t="s">
        <v>61</v>
      </c>
      <c r="J15" s="85" t="s">
        <v>48</v>
      </c>
    </row>
    <row r="16" spans="1:10" ht="37.5">
      <c r="A16" s="152"/>
      <c r="B16" s="161"/>
      <c r="C16" s="164"/>
      <c r="D16" s="150"/>
      <c r="E16" s="156"/>
      <c r="F16" s="82"/>
      <c r="G16" s="86" t="s">
        <v>60</v>
      </c>
      <c r="H16" s="81">
        <v>1</v>
      </c>
      <c r="I16" s="85" t="s">
        <v>107</v>
      </c>
      <c r="J16" s="85" t="s">
        <v>48</v>
      </c>
    </row>
    <row r="17" spans="1:10" s="76" customFormat="1">
      <c r="A17" s="152"/>
      <c r="B17" s="161"/>
      <c r="C17" s="164"/>
      <c r="D17" s="118">
        <v>2</v>
      </c>
      <c r="E17" s="83" t="s">
        <v>58</v>
      </c>
      <c r="F17" s="121">
        <v>2</v>
      </c>
      <c r="G17" s="86" t="s">
        <v>57</v>
      </c>
      <c r="H17" s="81">
        <v>1</v>
      </c>
      <c r="I17" s="85" t="s">
        <v>142</v>
      </c>
      <c r="J17" s="85" t="s">
        <v>48</v>
      </c>
    </row>
    <row r="18" spans="1:10" ht="56.25">
      <c r="A18" s="152"/>
      <c r="B18" s="162"/>
      <c r="C18" s="165"/>
      <c r="D18" s="84">
        <v>3</v>
      </c>
      <c r="E18" s="114" t="s">
        <v>56</v>
      </c>
      <c r="F18" s="82"/>
      <c r="G18" s="119" t="s">
        <v>55</v>
      </c>
      <c r="H18" s="81">
        <v>1</v>
      </c>
      <c r="I18" s="80">
        <v>16</v>
      </c>
      <c r="J18" s="85" t="s">
        <v>48</v>
      </c>
    </row>
    <row r="19" spans="1:10" ht="56.25">
      <c r="A19" s="153"/>
      <c r="B19" s="85">
        <v>2</v>
      </c>
      <c r="C19" s="85" t="s">
        <v>83</v>
      </c>
      <c r="D19" s="84">
        <v>4</v>
      </c>
      <c r="E19" s="86" t="s">
        <v>59</v>
      </c>
      <c r="F19" s="82">
        <v>3</v>
      </c>
      <c r="G19" s="79" t="s">
        <v>108</v>
      </c>
      <c r="H19" s="81">
        <v>1</v>
      </c>
      <c r="I19" s="85" t="s">
        <v>143</v>
      </c>
      <c r="J19" s="85" t="s">
        <v>48</v>
      </c>
    </row>
    <row r="20" spans="1:10" s="76" customFormat="1">
      <c r="A20" s="151" t="s">
        <v>81</v>
      </c>
      <c r="B20" s="160">
        <v>3</v>
      </c>
      <c r="C20" s="168" t="s">
        <v>84</v>
      </c>
      <c r="D20" s="151">
        <v>5</v>
      </c>
      <c r="E20" s="168" t="s">
        <v>54</v>
      </c>
      <c r="F20" s="82">
        <v>4</v>
      </c>
      <c r="G20" s="85" t="s">
        <v>109</v>
      </c>
      <c r="H20" s="81" t="s">
        <v>111</v>
      </c>
      <c r="I20" s="85" t="s">
        <v>110</v>
      </c>
      <c r="J20" s="85" t="s">
        <v>48</v>
      </c>
    </row>
    <row r="21" spans="1:10" ht="37.5">
      <c r="A21" s="152"/>
      <c r="B21" s="162"/>
      <c r="C21" s="169"/>
      <c r="D21" s="153"/>
      <c r="E21" s="169"/>
      <c r="F21" s="82"/>
      <c r="G21" s="86" t="s">
        <v>55</v>
      </c>
      <c r="H21" s="81" t="s">
        <v>112</v>
      </c>
      <c r="I21" s="80">
        <v>31</v>
      </c>
      <c r="J21" s="85" t="s">
        <v>48</v>
      </c>
    </row>
    <row r="22" spans="1:10">
      <c r="A22" s="152"/>
      <c r="B22" s="160">
        <v>4</v>
      </c>
      <c r="C22" s="168" t="s">
        <v>85</v>
      </c>
      <c r="D22" s="150">
        <v>6</v>
      </c>
      <c r="E22" s="156" t="s">
        <v>53</v>
      </c>
      <c r="F22" s="82">
        <v>5</v>
      </c>
      <c r="G22" s="87" t="s">
        <v>113</v>
      </c>
      <c r="H22" s="81" t="s">
        <v>52</v>
      </c>
      <c r="I22" s="80" t="s">
        <v>144</v>
      </c>
      <c r="J22" s="85" t="s">
        <v>51</v>
      </c>
    </row>
    <row r="23" spans="1:10" ht="54.95" customHeight="1">
      <c r="A23" s="152"/>
      <c r="B23" s="161"/>
      <c r="C23" s="170"/>
      <c r="D23" s="150"/>
      <c r="E23" s="156"/>
      <c r="F23" s="82">
        <v>6</v>
      </c>
      <c r="G23" s="87" t="s">
        <v>114</v>
      </c>
      <c r="H23" s="81">
        <v>1</v>
      </c>
      <c r="I23" s="80">
        <v>41</v>
      </c>
      <c r="J23" s="85" t="s">
        <v>51</v>
      </c>
    </row>
    <row r="24" spans="1:10" ht="37.5">
      <c r="A24" s="152"/>
      <c r="B24" s="161"/>
      <c r="C24" s="170"/>
      <c r="D24" s="150"/>
      <c r="E24" s="156"/>
      <c r="F24" s="82">
        <v>7</v>
      </c>
      <c r="G24" s="87" t="s">
        <v>115</v>
      </c>
      <c r="H24" s="81">
        <v>1</v>
      </c>
      <c r="I24" s="80">
        <v>42</v>
      </c>
      <c r="J24" s="85" t="s">
        <v>51</v>
      </c>
    </row>
    <row r="25" spans="1:10" ht="37.5">
      <c r="A25" s="153"/>
      <c r="B25" s="162"/>
      <c r="C25" s="169"/>
      <c r="D25" s="150"/>
      <c r="E25" s="156"/>
      <c r="F25" s="82"/>
      <c r="G25" s="87" t="s">
        <v>50</v>
      </c>
      <c r="H25" s="81">
        <v>9</v>
      </c>
      <c r="I25" s="80">
        <v>43</v>
      </c>
      <c r="J25" s="85" t="s">
        <v>49</v>
      </c>
    </row>
    <row r="26" spans="1:10" ht="53.1" customHeight="1">
      <c r="A26" s="150" t="s">
        <v>82</v>
      </c>
      <c r="B26" s="160">
        <v>5</v>
      </c>
      <c r="C26" s="163" t="s">
        <v>141</v>
      </c>
      <c r="D26" s="84">
        <v>7</v>
      </c>
      <c r="E26" s="83" t="s">
        <v>47</v>
      </c>
      <c r="F26" s="82"/>
      <c r="G26" s="166" t="s">
        <v>46</v>
      </c>
      <c r="H26" s="81">
        <v>1</v>
      </c>
      <c r="I26" s="80">
        <v>44</v>
      </c>
      <c r="J26" s="79" t="s">
        <v>45</v>
      </c>
    </row>
    <row r="27" spans="1:10">
      <c r="A27" s="150"/>
      <c r="B27" s="162"/>
      <c r="C27" s="165"/>
      <c r="D27" s="84">
        <v>8</v>
      </c>
      <c r="E27" s="86" t="s">
        <v>44</v>
      </c>
      <c r="F27" s="82"/>
      <c r="G27" s="167"/>
      <c r="H27" s="81">
        <v>1</v>
      </c>
      <c r="I27" s="80">
        <v>45</v>
      </c>
      <c r="J27" s="85" t="s">
        <v>43</v>
      </c>
    </row>
  </sheetData>
  <mergeCells count="22">
    <mergeCell ref="E20:E21"/>
    <mergeCell ref="C22:C25"/>
    <mergeCell ref="B22:B25"/>
    <mergeCell ref="B20:B21"/>
    <mergeCell ref="C20:C21"/>
    <mergeCell ref="D20:D21"/>
    <mergeCell ref="A26:A27"/>
    <mergeCell ref="D22:D25"/>
    <mergeCell ref="A20:A25"/>
    <mergeCell ref="A2:H2"/>
    <mergeCell ref="D14:E14"/>
    <mergeCell ref="E22:E25"/>
    <mergeCell ref="D15:D16"/>
    <mergeCell ref="E15:E16"/>
    <mergeCell ref="B14:C14"/>
    <mergeCell ref="F14:G14"/>
    <mergeCell ref="A15:A19"/>
    <mergeCell ref="B15:B18"/>
    <mergeCell ref="C15:C18"/>
    <mergeCell ref="G26:G27"/>
    <mergeCell ref="B26:B27"/>
    <mergeCell ref="C26:C27"/>
  </mergeCells>
  <printOptions horizontalCentered="1" verticalCentered="1"/>
  <pageMargins left="0.70866141732283472" right="0.70866141732283472" top="0.74803149606299213" bottom="0.74803149606299213" header="0.31496062992125984" footer="0.31496062992125984"/>
  <pageSetup scale="56"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6"/>
  <sheetViews>
    <sheetView showGridLines="0" zoomScale="125" zoomScaleNormal="150" zoomScalePageLayoutView="140" workbookViewId="0">
      <selection activeCell="F48" sqref="F48:F56"/>
    </sheetView>
  </sheetViews>
  <sheetFormatPr baseColWidth="10" defaultColWidth="10.875" defaultRowHeight="15"/>
  <cols>
    <col min="1" max="1" width="3.375" style="27" customWidth="1"/>
    <col min="2" max="2" width="15.125" style="103" customWidth="1"/>
    <col min="3" max="3" width="7.125" style="68" bestFit="1" customWidth="1"/>
    <col min="4" max="4" width="35.375" style="69" customWidth="1"/>
    <col min="5" max="5" width="5.375" style="69" customWidth="1"/>
    <col min="6" max="6" width="35.375" style="69" customWidth="1"/>
    <col min="7" max="7" width="3.875" style="69" customWidth="1"/>
    <col min="8" max="8" width="35.375" style="70" customWidth="1"/>
    <col min="9" max="9" width="9.375" style="69" customWidth="1"/>
    <col min="10" max="10" width="31.125" style="71" customWidth="1"/>
    <col min="11" max="11" width="21.125" style="74" customWidth="1"/>
    <col min="12" max="12" width="5" style="27" customWidth="1"/>
    <col min="13" max="16384" width="10.875" style="27"/>
  </cols>
  <sheetData>
    <row r="1" spans="1:16" s="7" customFormat="1" ht="12.75">
      <c r="A1" s="1"/>
      <c r="B1" s="100"/>
      <c r="C1" s="8"/>
      <c r="D1" s="2"/>
      <c r="E1" s="2"/>
      <c r="F1" s="2"/>
      <c r="G1" s="2"/>
      <c r="H1" s="3"/>
      <c r="I1" s="4"/>
      <c r="J1" s="5"/>
      <c r="K1" s="6"/>
    </row>
    <row r="2" spans="1:16" s="7" customFormat="1" ht="12.75">
      <c r="A2" s="1"/>
      <c r="B2" s="100"/>
      <c r="D2" s="96" t="s">
        <v>0</v>
      </c>
      <c r="E2" s="96"/>
      <c r="F2" s="96"/>
      <c r="G2" s="96"/>
      <c r="H2" s="96"/>
      <c r="I2" s="96"/>
      <c r="J2" s="96"/>
      <c r="K2" s="6"/>
    </row>
    <row r="3" spans="1:16" s="11" customFormat="1" ht="42" customHeight="1">
      <c r="A3" s="9"/>
      <c r="B3" s="101"/>
      <c r="C3" s="10"/>
      <c r="D3" s="10"/>
      <c r="E3" s="10"/>
      <c r="F3" s="10"/>
      <c r="G3" s="10"/>
      <c r="I3" s="12"/>
      <c r="J3" s="13"/>
      <c r="K3" s="14"/>
    </row>
    <row r="4" spans="1:16" s="11" customFormat="1" ht="33" customHeight="1">
      <c r="A4" s="9"/>
      <c r="B4" s="101"/>
      <c r="C4" s="15" t="s">
        <v>1</v>
      </c>
      <c r="D4" s="109" t="s">
        <v>207</v>
      </c>
      <c r="E4" s="15"/>
      <c r="F4" s="15"/>
      <c r="G4" s="15"/>
      <c r="H4" s="16"/>
      <c r="I4" s="16"/>
      <c r="J4" s="16"/>
      <c r="K4" s="16"/>
    </row>
    <row r="5" spans="1:16" s="17" customFormat="1" ht="33.950000000000003" customHeight="1">
      <c r="B5" s="95" t="s">
        <v>67</v>
      </c>
      <c r="C5" s="206" t="s">
        <v>104</v>
      </c>
      <c r="D5" s="207"/>
      <c r="E5" s="206" t="s">
        <v>3</v>
      </c>
      <c r="F5" s="207"/>
      <c r="G5" s="206" t="s">
        <v>4</v>
      </c>
      <c r="H5" s="207"/>
      <c r="I5" s="18" t="s">
        <v>5</v>
      </c>
      <c r="J5" s="18" t="s">
        <v>6</v>
      </c>
      <c r="K5" s="19" t="s">
        <v>206</v>
      </c>
    </row>
    <row r="6" spans="1:16" s="17" customFormat="1" ht="15.95" customHeight="1">
      <c r="B6" s="192" t="s">
        <v>86</v>
      </c>
      <c r="C6" s="193"/>
      <c r="D6" s="193"/>
      <c r="E6" s="193"/>
      <c r="F6" s="193"/>
      <c r="G6" s="193"/>
      <c r="H6" s="193"/>
      <c r="I6" s="193"/>
      <c r="J6" s="193"/>
      <c r="K6" s="193"/>
    </row>
    <row r="7" spans="1:16" s="25" customFormat="1" ht="99" customHeight="1">
      <c r="A7" s="20"/>
      <c r="B7" s="194" t="s">
        <v>87</v>
      </c>
      <c r="C7" s="208">
        <v>1</v>
      </c>
      <c r="D7" s="174" t="s">
        <v>7</v>
      </c>
      <c r="E7" s="177">
        <v>1</v>
      </c>
      <c r="F7" s="197" t="s">
        <v>133</v>
      </c>
      <c r="G7" s="21">
        <v>1</v>
      </c>
      <c r="H7" s="26" t="s">
        <v>137</v>
      </c>
      <c r="I7" s="130">
        <v>1</v>
      </c>
      <c r="J7" s="26" t="s">
        <v>134</v>
      </c>
      <c r="K7" s="189">
        <v>186200000</v>
      </c>
      <c r="L7" s="97"/>
      <c r="M7" s="23"/>
      <c r="N7" s="23"/>
      <c r="O7" s="24"/>
    </row>
    <row r="8" spans="1:16" s="25" customFormat="1" ht="45">
      <c r="A8" s="20"/>
      <c r="B8" s="195"/>
      <c r="C8" s="209"/>
      <c r="D8" s="175"/>
      <c r="E8" s="177"/>
      <c r="F8" s="198"/>
      <c r="G8" s="21">
        <v>2</v>
      </c>
      <c r="H8" s="26" t="s">
        <v>135</v>
      </c>
      <c r="I8" s="130">
        <v>1</v>
      </c>
      <c r="J8" s="26" t="s">
        <v>136</v>
      </c>
      <c r="K8" s="190"/>
      <c r="L8" s="97"/>
      <c r="M8" s="23"/>
      <c r="N8" s="23"/>
      <c r="O8" s="24"/>
    </row>
    <row r="9" spans="1:16" s="25" customFormat="1" ht="71.099999999999994" customHeight="1">
      <c r="A9" s="20"/>
      <c r="B9" s="195"/>
      <c r="C9" s="209"/>
      <c r="D9" s="175"/>
      <c r="E9" s="177"/>
      <c r="F9" s="199"/>
      <c r="G9" s="21">
        <v>3</v>
      </c>
      <c r="H9" s="26" t="s">
        <v>146</v>
      </c>
      <c r="I9" s="130">
        <v>1</v>
      </c>
      <c r="J9" s="26" t="s">
        <v>145</v>
      </c>
      <c r="K9" s="191"/>
      <c r="L9" s="97"/>
      <c r="M9" s="23"/>
      <c r="N9" s="23"/>
      <c r="O9" s="24"/>
    </row>
    <row r="10" spans="1:16" s="25" customFormat="1" ht="210">
      <c r="A10" s="20"/>
      <c r="B10" s="195"/>
      <c r="C10" s="209"/>
      <c r="D10" s="175"/>
      <c r="E10" s="174"/>
      <c r="F10" s="203" t="s">
        <v>23</v>
      </c>
      <c r="G10" s="21">
        <v>4</v>
      </c>
      <c r="H10" s="26" t="s">
        <v>138</v>
      </c>
      <c r="I10" s="130">
        <v>1</v>
      </c>
      <c r="J10" s="26" t="s">
        <v>147</v>
      </c>
      <c r="K10" s="189">
        <f>200000000-K7</f>
        <v>13800000</v>
      </c>
      <c r="M10" s="23"/>
      <c r="N10" s="23"/>
      <c r="O10" s="24"/>
    </row>
    <row r="11" spans="1:16" ht="45">
      <c r="B11" s="195"/>
      <c r="C11" s="209"/>
      <c r="D11" s="175"/>
      <c r="E11" s="175"/>
      <c r="F11" s="204"/>
      <c r="G11" s="21">
        <v>5</v>
      </c>
      <c r="H11" s="26" t="s">
        <v>155</v>
      </c>
      <c r="I11" s="130">
        <v>1</v>
      </c>
      <c r="J11" s="26" t="s">
        <v>148</v>
      </c>
      <c r="K11" s="190"/>
      <c r="L11" s="23"/>
      <c r="M11" s="23"/>
      <c r="N11" s="23"/>
      <c r="O11" s="24"/>
    </row>
    <row r="12" spans="1:16" ht="45">
      <c r="B12" s="195"/>
      <c r="C12" s="209"/>
      <c r="D12" s="175"/>
      <c r="E12" s="175"/>
      <c r="F12" s="204"/>
      <c r="G12" s="21">
        <v>6</v>
      </c>
      <c r="H12" s="26" t="s">
        <v>149</v>
      </c>
      <c r="I12" s="130">
        <v>1</v>
      </c>
      <c r="J12" s="26" t="s">
        <v>150</v>
      </c>
      <c r="K12" s="190"/>
      <c r="L12" s="23"/>
      <c r="M12" s="23"/>
      <c r="N12" s="31"/>
      <c r="O12" s="24"/>
    </row>
    <row r="13" spans="1:16" ht="45">
      <c r="B13" s="195"/>
      <c r="C13" s="209"/>
      <c r="D13" s="175"/>
      <c r="E13" s="175"/>
      <c r="F13" s="204"/>
      <c r="G13" s="21">
        <v>7</v>
      </c>
      <c r="H13" s="26" t="s">
        <v>151</v>
      </c>
      <c r="I13" s="130">
        <v>1</v>
      </c>
      <c r="J13" s="26" t="s">
        <v>152</v>
      </c>
      <c r="K13" s="190"/>
      <c r="L13" s="23"/>
      <c r="M13" s="23"/>
      <c r="N13" s="32"/>
      <c r="O13" s="24"/>
    </row>
    <row r="14" spans="1:16" ht="30">
      <c r="B14" s="195"/>
      <c r="C14" s="210"/>
      <c r="D14" s="176"/>
      <c r="E14" s="176"/>
      <c r="F14" s="205"/>
      <c r="G14" s="33">
        <v>8</v>
      </c>
      <c r="H14" s="26" t="s">
        <v>153</v>
      </c>
      <c r="I14" s="130">
        <v>1</v>
      </c>
      <c r="J14" s="26" t="s">
        <v>154</v>
      </c>
      <c r="K14" s="191"/>
    </row>
    <row r="15" spans="1:16" ht="32.1" customHeight="1">
      <c r="B15" s="195"/>
      <c r="C15" s="171">
        <v>2</v>
      </c>
      <c r="D15" s="174" t="s">
        <v>10</v>
      </c>
      <c r="E15" s="177">
        <v>2</v>
      </c>
      <c r="F15" s="200" t="s">
        <v>11</v>
      </c>
      <c r="G15" s="200">
        <v>9</v>
      </c>
      <c r="H15" s="197" t="s">
        <v>12</v>
      </c>
      <c r="I15" s="37">
        <v>1</v>
      </c>
      <c r="J15" s="30" t="s">
        <v>116</v>
      </c>
      <c r="K15" s="189">
        <v>2493531000</v>
      </c>
      <c r="M15" s="38"/>
      <c r="N15" s="38"/>
      <c r="O15" s="38"/>
      <c r="P15" s="39"/>
    </row>
    <row r="16" spans="1:16" ht="45">
      <c r="B16" s="195"/>
      <c r="C16" s="172"/>
      <c r="D16" s="175"/>
      <c r="E16" s="177"/>
      <c r="F16" s="201"/>
      <c r="G16" s="201"/>
      <c r="H16" s="198"/>
      <c r="I16" s="37">
        <v>1</v>
      </c>
      <c r="J16" s="30" t="s">
        <v>117</v>
      </c>
      <c r="K16" s="190"/>
      <c r="M16" s="38"/>
      <c r="N16" s="38"/>
      <c r="O16" s="38"/>
      <c r="P16" s="39"/>
    </row>
    <row r="17" spans="2:16" ht="30">
      <c r="B17" s="195"/>
      <c r="C17" s="172"/>
      <c r="D17" s="175"/>
      <c r="E17" s="177"/>
      <c r="F17" s="201"/>
      <c r="G17" s="202"/>
      <c r="H17" s="199"/>
      <c r="I17" s="37">
        <v>1</v>
      </c>
      <c r="J17" s="30" t="s">
        <v>118</v>
      </c>
      <c r="K17" s="190"/>
      <c r="M17" s="38"/>
      <c r="N17" s="38"/>
      <c r="O17" s="38"/>
      <c r="P17" s="39"/>
    </row>
    <row r="18" spans="2:16" ht="21.95" customHeight="1">
      <c r="B18" s="195"/>
      <c r="C18" s="172"/>
      <c r="D18" s="175"/>
      <c r="E18" s="177"/>
      <c r="F18" s="201"/>
      <c r="G18" s="200">
        <v>10</v>
      </c>
      <c r="H18" s="197" t="s">
        <v>13</v>
      </c>
      <c r="I18" s="28">
        <v>1</v>
      </c>
      <c r="J18" s="30" t="s">
        <v>119</v>
      </c>
      <c r="K18" s="190"/>
      <c r="M18" s="38"/>
      <c r="N18" s="38"/>
      <c r="O18" s="38"/>
      <c r="P18" s="39"/>
    </row>
    <row r="19" spans="2:16" ht="33.950000000000003" customHeight="1">
      <c r="B19" s="195"/>
      <c r="C19" s="172"/>
      <c r="D19" s="175"/>
      <c r="E19" s="177"/>
      <c r="F19" s="201"/>
      <c r="G19" s="202"/>
      <c r="H19" s="199"/>
      <c r="I19" s="37">
        <v>1</v>
      </c>
      <c r="J19" s="30" t="s">
        <v>120</v>
      </c>
      <c r="K19" s="190"/>
      <c r="M19" s="38"/>
      <c r="N19" s="38"/>
      <c r="O19" s="40"/>
      <c r="P19" s="39"/>
    </row>
    <row r="20" spans="2:16" ht="32.1" customHeight="1">
      <c r="B20" s="195"/>
      <c r="C20" s="172"/>
      <c r="D20" s="175"/>
      <c r="E20" s="177"/>
      <c r="F20" s="201"/>
      <c r="G20" s="36">
        <v>11</v>
      </c>
      <c r="H20" s="22" t="s">
        <v>14</v>
      </c>
      <c r="I20" s="135">
        <v>4144</v>
      </c>
      <c r="J20" s="30" t="s">
        <v>15</v>
      </c>
      <c r="K20" s="190"/>
    </row>
    <row r="21" spans="2:16" ht="30">
      <c r="B21" s="195"/>
      <c r="C21" s="172"/>
      <c r="D21" s="175"/>
      <c r="E21" s="177"/>
      <c r="F21" s="201"/>
      <c r="G21" s="36">
        <v>12</v>
      </c>
      <c r="H21" s="22" t="s">
        <v>16</v>
      </c>
      <c r="I21" s="135">
        <v>118</v>
      </c>
      <c r="J21" s="30" t="s">
        <v>17</v>
      </c>
      <c r="K21" s="190"/>
    </row>
    <row r="22" spans="2:16" ht="33.950000000000003" customHeight="1">
      <c r="B22" s="195"/>
      <c r="C22" s="172"/>
      <c r="D22" s="175"/>
      <c r="E22" s="177"/>
      <c r="F22" s="201"/>
      <c r="G22" s="36">
        <v>13</v>
      </c>
      <c r="H22" s="22" t="s">
        <v>18</v>
      </c>
      <c r="I22" s="135">
        <v>213</v>
      </c>
      <c r="J22" s="30" t="s">
        <v>19</v>
      </c>
      <c r="K22" s="190"/>
    </row>
    <row r="23" spans="2:16" ht="32.1" customHeight="1">
      <c r="B23" s="195"/>
      <c r="C23" s="172"/>
      <c r="D23" s="175"/>
      <c r="E23" s="177"/>
      <c r="F23" s="201"/>
      <c r="G23" s="41">
        <v>14</v>
      </c>
      <c r="H23" s="22" t="s">
        <v>20</v>
      </c>
      <c r="I23" s="135">
        <v>513</v>
      </c>
      <c r="J23" s="30" t="s">
        <v>21</v>
      </c>
      <c r="K23" s="191"/>
    </row>
    <row r="24" spans="2:16" ht="60" customHeight="1">
      <c r="B24" s="195"/>
      <c r="C24" s="173"/>
      <c r="D24" s="176"/>
      <c r="E24" s="177"/>
      <c r="F24" s="202"/>
      <c r="G24" s="129">
        <v>15</v>
      </c>
      <c r="H24" s="22" t="s">
        <v>157</v>
      </c>
      <c r="I24" s="135">
        <v>5000</v>
      </c>
      <c r="J24" s="30" t="s">
        <v>156</v>
      </c>
      <c r="K24" s="127"/>
    </row>
    <row r="25" spans="2:16" ht="63.95" customHeight="1">
      <c r="B25" s="196"/>
      <c r="C25" s="92">
        <v>3</v>
      </c>
      <c r="D25" s="34" t="s">
        <v>22</v>
      </c>
      <c r="E25" s="42"/>
      <c r="F25" s="41" t="s">
        <v>23</v>
      </c>
      <c r="G25" s="41">
        <v>16</v>
      </c>
      <c r="H25" s="122" t="s">
        <v>24</v>
      </c>
      <c r="I25" s="48">
        <v>1</v>
      </c>
      <c r="J25" s="131" t="s">
        <v>25</v>
      </c>
      <c r="K25" s="43">
        <v>40000000</v>
      </c>
    </row>
    <row r="26" spans="2:16" ht="105">
      <c r="B26" s="211" t="s">
        <v>88</v>
      </c>
      <c r="C26" s="208">
        <v>4</v>
      </c>
      <c r="D26" s="171" t="s">
        <v>8</v>
      </c>
      <c r="E26" s="200">
        <v>3</v>
      </c>
      <c r="F26" s="200" t="s">
        <v>9</v>
      </c>
      <c r="G26" s="33">
        <v>17</v>
      </c>
      <c r="H26" s="132" t="s">
        <v>181</v>
      </c>
      <c r="I26" s="133">
        <v>1</v>
      </c>
      <c r="J26" s="134" t="s">
        <v>158</v>
      </c>
      <c r="K26" s="219">
        <v>461000000</v>
      </c>
    </row>
    <row r="27" spans="2:16" ht="45">
      <c r="B27" s="212"/>
      <c r="C27" s="209"/>
      <c r="D27" s="172"/>
      <c r="E27" s="201"/>
      <c r="F27" s="201"/>
      <c r="G27" s="33">
        <v>18</v>
      </c>
      <c r="H27" s="134" t="s">
        <v>159</v>
      </c>
      <c r="I27" s="133">
        <v>1</v>
      </c>
      <c r="J27" s="134" t="s">
        <v>160</v>
      </c>
      <c r="K27" s="220"/>
    </row>
    <row r="28" spans="2:16" ht="63.95" customHeight="1">
      <c r="B28" s="212"/>
      <c r="C28" s="209"/>
      <c r="D28" s="172"/>
      <c r="E28" s="201"/>
      <c r="F28" s="201"/>
      <c r="G28" s="33">
        <v>19</v>
      </c>
      <c r="H28" s="134" t="s">
        <v>161</v>
      </c>
      <c r="I28" s="133">
        <v>1</v>
      </c>
      <c r="J28" s="134" t="s">
        <v>162</v>
      </c>
      <c r="K28" s="220"/>
    </row>
    <row r="29" spans="2:16" ht="45">
      <c r="B29" s="212"/>
      <c r="C29" s="209"/>
      <c r="D29" s="172"/>
      <c r="E29" s="201"/>
      <c r="F29" s="201"/>
      <c r="G29" s="33">
        <v>20</v>
      </c>
      <c r="H29" s="134" t="s">
        <v>163</v>
      </c>
      <c r="I29" s="133">
        <v>1</v>
      </c>
      <c r="J29" s="134" t="s">
        <v>164</v>
      </c>
      <c r="K29" s="220"/>
    </row>
    <row r="30" spans="2:16" ht="89.25" customHeight="1">
      <c r="B30" s="212"/>
      <c r="C30" s="209"/>
      <c r="D30" s="172"/>
      <c r="E30" s="201"/>
      <c r="F30" s="201"/>
      <c r="G30" s="33">
        <v>21</v>
      </c>
      <c r="H30" s="134" t="s">
        <v>165</v>
      </c>
      <c r="I30" s="133">
        <v>1</v>
      </c>
      <c r="J30" s="134" t="s">
        <v>166</v>
      </c>
      <c r="K30" s="220"/>
    </row>
    <row r="31" spans="2:16" ht="77.099999999999994" customHeight="1">
      <c r="B31" s="212"/>
      <c r="C31" s="209"/>
      <c r="D31" s="172"/>
      <c r="E31" s="201"/>
      <c r="F31" s="201"/>
      <c r="G31" s="33">
        <v>22</v>
      </c>
      <c r="H31" s="134" t="s">
        <v>167</v>
      </c>
      <c r="I31" s="133">
        <v>1</v>
      </c>
      <c r="J31" s="134" t="s">
        <v>168</v>
      </c>
      <c r="K31" s="220"/>
    </row>
    <row r="32" spans="2:16" ht="42" customHeight="1">
      <c r="B32" s="212"/>
      <c r="C32" s="209"/>
      <c r="D32" s="172"/>
      <c r="E32" s="201"/>
      <c r="F32" s="201"/>
      <c r="G32" s="33">
        <v>23</v>
      </c>
      <c r="H32" s="134" t="s">
        <v>169</v>
      </c>
      <c r="I32" s="133">
        <v>1</v>
      </c>
      <c r="J32" s="134" t="s">
        <v>170</v>
      </c>
      <c r="K32" s="220"/>
    </row>
    <row r="33" spans="1:16" ht="90">
      <c r="B33" s="212"/>
      <c r="C33" s="209"/>
      <c r="D33" s="172"/>
      <c r="E33" s="201"/>
      <c r="F33" s="201"/>
      <c r="G33" s="33">
        <v>24</v>
      </c>
      <c r="H33" s="134" t="s">
        <v>171</v>
      </c>
      <c r="I33" s="133">
        <v>1</v>
      </c>
      <c r="J33" s="134" t="s">
        <v>172</v>
      </c>
      <c r="K33" s="220"/>
    </row>
    <row r="34" spans="1:16" ht="86.1" customHeight="1">
      <c r="B34" s="212"/>
      <c r="C34" s="209"/>
      <c r="D34" s="172"/>
      <c r="E34" s="201"/>
      <c r="F34" s="201"/>
      <c r="G34" s="33">
        <v>25</v>
      </c>
      <c r="H34" s="134" t="s">
        <v>173</v>
      </c>
      <c r="I34" s="133">
        <v>1</v>
      </c>
      <c r="J34" s="134" t="s">
        <v>174</v>
      </c>
      <c r="K34" s="220"/>
    </row>
    <row r="35" spans="1:16" ht="90">
      <c r="B35" s="212"/>
      <c r="C35" s="209"/>
      <c r="D35" s="172"/>
      <c r="E35" s="201"/>
      <c r="F35" s="201"/>
      <c r="G35" s="33">
        <v>26</v>
      </c>
      <c r="H35" s="134" t="s">
        <v>175</v>
      </c>
      <c r="I35" s="133">
        <v>2</v>
      </c>
      <c r="J35" s="134" t="s">
        <v>176</v>
      </c>
      <c r="K35" s="220"/>
    </row>
    <row r="36" spans="1:16" ht="60">
      <c r="B36" s="212"/>
      <c r="C36" s="209"/>
      <c r="D36" s="172"/>
      <c r="E36" s="201"/>
      <c r="F36" s="201"/>
      <c r="G36" s="33">
        <v>27</v>
      </c>
      <c r="H36" s="134" t="s">
        <v>177</v>
      </c>
      <c r="I36" s="133">
        <v>1</v>
      </c>
      <c r="J36" s="134" t="s">
        <v>178</v>
      </c>
      <c r="K36" s="220"/>
    </row>
    <row r="37" spans="1:16" ht="75">
      <c r="B37" s="212"/>
      <c r="C37" s="209"/>
      <c r="D37" s="172"/>
      <c r="E37" s="201"/>
      <c r="F37" s="201"/>
      <c r="G37" s="33">
        <v>28</v>
      </c>
      <c r="H37" s="134" t="s">
        <v>179</v>
      </c>
      <c r="I37" s="133">
        <v>1</v>
      </c>
      <c r="J37" s="134" t="s">
        <v>180</v>
      </c>
      <c r="K37" s="220"/>
    </row>
    <row r="38" spans="1:16" ht="15" customHeight="1">
      <c r="B38" s="213" t="s">
        <v>89</v>
      </c>
      <c r="C38" s="214"/>
      <c r="D38" s="214"/>
      <c r="E38" s="214"/>
      <c r="F38" s="214"/>
      <c r="G38" s="214"/>
      <c r="H38" s="214"/>
      <c r="I38" s="214"/>
      <c r="J38" s="214"/>
      <c r="K38" s="214"/>
    </row>
    <row r="39" spans="1:16" ht="77.099999999999994" customHeight="1">
      <c r="B39" s="211" t="s">
        <v>90</v>
      </c>
      <c r="C39" s="208">
        <v>5</v>
      </c>
      <c r="D39" s="174" t="s">
        <v>26</v>
      </c>
      <c r="E39" s="177">
        <v>4</v>
      </c>
      <c r="F39" s="174" t="s">
        <v>93</v>
      </c>
      <c r="G39" s="36">
        <v>29</v>
      </c>
      <c r="H39" s="104" t="s">
        <v>182</v>
      </c>
      <c r="I39" s="105">
        <v>1</v>
      </c>
      <c r="J39" s="104" t="s">
        <v>183</v>
      </c>
      <c r="K39" s="221">
        <f>1409375666.35-K42-K41</f>
        <v>1165960116.3499999</v>
      </c>
      <c r="L39" s="44"/>
      <c r="M39" s="39"/>
      <c r="N39" s="123"/>
      <c r="O39" s="124"/>
      <c r="P39" s="125"/>
    </row>
    <row r="40" spans="1:16" ht="53.1" customHeight="1">
      <c r="B40" s="212"/>
      <c r="C40" s="209"/>
      <c r="D40" s="175"/>
      <c r="E40" s="177"/>
      <c r="F40" s="175"/>
      <c r="G40" s="200">
        <v>30</v>
      </c>
      <c r="H40" s="231" t="s">
        <v>92</v>
      </c>
      <c r="I40" s="105">
        <v>1</v>
      </c>
      <c r="J40" s="104" t="s">
        <v>186</v>
      </c>
      <c r="K40" s="222"/>
      <c r="L40" s="44"/>
      <c r="M40" s="39"/>
    </row>
    <row r="41" spans="1:16" ht="53.1" customHeight="1">
      <c r="B41" s="212"/>
      <c r="C41" s="209"/>
      <c r="D41" s="175"/>
      <c r="E41" s="177"/>
      <c r="F41" s="175"/>
      <c r="G41" s="201"/>
      <c r="H41" s="232"/>
      <c r="I41" s="148">
        <v>1</v>
      </c>
      <c r="J41" s="149" t="s">
        <v>185</v>
      </c>
      <c r="K41" s="138">
        <v>121500000</v>
      </c>
      <c r="L41" s="110"/>
      <c r="M41" s="39"/>
    </row>
    <row r="42" spans="1:16" ht="23.1" customHeight="1">
      <c r="B42" s="212"/>
      <c r="C42" s="209"/>
      <c r="D42" s="176"/>
      <c r="E42" s="177"/>
      <c r="F42" s="175"/>
      <c r="G42" s="201"/>
      <c r="H42" s="232"/>
      <c r="I42" s="223">
        <v>1</v>
      </c>
      <c r="J42" s="224" t="s">
        <v>184</v>
      </c>
      <c r="K42" s="139">
        <v>121915550</v>
      </c>
      <c r="L42" s="45"/>
      <c r="M42" s="39"/>
    </row>
    <row r="43" spans="1:16" s="47" customFormat="1" ht="51" customHeight="1">
      <c r="A43" s="27"/>
      <c r="B43" s="212"/>
      <c r="C43" s="209"/>
      <c r="D43" s="21" t="s">
        <v>27</v>
      </c>
      <c r="E43" s="177"/>
      <c r="F43" s="175"/>
      <c r="G43" s="201"/>
      <c r="H43" s="232"/>
      <c r="I43" s="223"/>
      <c r="J43" s="224"/>
      <c r="K43" s="140">
        <v>776805774.04999995</v>
      </c>
      <c r="L43" s="46"/>
      <c r="M43" s="39"/>
    </row>
    <row r="44" spans="1:16" s="47" customFormat="1" ht="51" customHeight="1">
      <c r="A44" s="27"/>
      <c r="B44" s="212"/>
      <c r="C44" s="209"/>
      <c r="D44" s="174" t="s">
        <v>28</v>
      </c>
      <c r="E44" s="177"/>
      <c r="F44" s="42"/>
      <c r="G44" s="35"/>
      <c r="H44" s="111"/>
      <c r="I44" s="49">
        <v>2</v>
      </c>
      <c r="J44" s="50" t="s">
        <v>185</v>
      </c>
      <c r="K44" s="141">
        <v>70000000</v>
      </c>
      <c r="L44" s="46"/>
      <c r="M44" s="39"/>
    </row>
    <row r="45" spans="1:16" ht="111.95" customHeight="1">
      <c r="B45" s="212"/>
      <c r="C45" s="209"/>
      <c r="D45" s="176"/>
      <c r="E45" s="215"/>
      <c r="F45" s="174" t="s">
        <v>94</v>
      </c>
      <c r="G45" s="174">
        <v>31</v>
      </c>
      <c r="H45" s="217" t="s">
        <v>187</v>
      </c>
      <c r="I45" s="51">
        <v>1</v>
      </c>
      <c r="J45" s="146" t="s">
        <v>188</v>
      </c>
      <c r="K45" s="141">
        <f>412112169.64-K44</f>
        <v>342112169.63999999</v>
      </c>
      <c r="L45" s="52"/>
      <c r="M45" s="39"/>
    </row>
    <row r="46" spans="1:16" ht="63.95" customHeight="1">
      <c r="B46" s="212"/>
      <c r="C46" s="209"/>
      <c r="D46" s="21" t="s">
        <v>29</v>
      </c>
      <c r="E46" s="215"/>
      <c r="F46" s="175"/>
      <c r="G46" s="175"/>
      <c r="H46" s="218"/>
      <c r="I46" s="28">
        <v>1</v>
      </c>
      <c r="J46" s="146" t="s">
        <v>189</v>
      </c>
      <c r="K46" s="142">
        <v>410989650.69</v>
      </c>
      <c r="L46" s="53"/>
    </row>
    <row r="47" spans="1:16" ht="75.95" customHeight="1">
      <c r="B47" s="225"/>
      <c r="C47" s="209"/>
      <c r="D47" s="61" t="s">
        <v>36</v>
      </c>
      <c r="E47" s="216"/>
      <c r="F47" s="176"/>
      <c r="G47" s="176"/>
      <c r="H47" s="218"/>
      <c r="I47" s="28">
        <v>1</v>
      </c>
      <c r="J47" s="146" t="s">
        <v>190</v>
      </c>
      <c r="K47" s="143">
        <v>128183600.87</v>
      </c>
      <c r="L47" s="108"/>
    </row>
    <row r="48" spans="1:16" s="45" customFormat="1" ht="105">
      <c r="B48" s="186" t="s">
        <v>91</v>
      </c>
      <c r="C48" s="210"/>
      <c r="D48" s="54" t="s">
        <v>30</v>
      </c>
      <c r="E48" s="171">
        <v>5</v>
      </c>
      <c r="F48" s="174" t="s">
        <v>95</v>
      </c>
      <c r="G48" s="136">
        <v>32</v>
      </c>
      <c r="H48" s="137" t="s">
        <v>191</v>
      </c>
      <c r="I48" s="28">
        <v>2</v>
      </c>
      <c r="J48" s="30" t="s">
        <v>201</v>
      </c>
      <c r="K48" s="144">
        <v>170291265.08000001</v>
      </c>
      <c r="M48" s="39"/>
    </row>
    <row r="49" spans="2:12" ht="45">
      <c r="B49" s="187"/>
      <c r="C49" s="226">
        <v>6</v>
      </c>
      <c r="D49" s="177" t="s">
        <v>31</v>
      </c>
      <c r="E49" s="172"/>
      <c r="F49" s="175"/>
      <c r="G49" s="136">
        <v>33</v>
      </c>
      <c r="H49" s="137" t="s">
        <v>192</v>
      </c>
      <c r="I49" s="28">
        <v>3</v>
      </c>
      <c r="J49" s="30" t="s">
        <v>202</v>
      </c>
      <c r="K49" s="182">
        <v>270991499.73000002</v>
      </c>
      <c r="L49" s="98"/>
    </row>
    <row r="50" spans="2:12" ht="57" customHeight="1">
      <c r="B50" s="187"/>
      <c r="C50" s="227"/>
      <c r="D50" s="177"/>
      <c r="E50" s="172"/>
      <c r="F50" s="175"/>
      <c r="G50" s="136">
        <v>34</v>
      </c>
      <c r="H50" s="137" t="s">
        <v>193</v>
      </c>
      <c r="I50" s="28">
        <v>1</v>
      </c>
      <c r="J50" s="30" t="s">
        <v>197</v>
      </c>
      <c r="K50" s="183"/>
      <c r="L50" s="98"/>
    </row>
    <row r="51" spans="2:12" ht="60">
      <c r="B51" s="187"/>
      <c r="C51" s="227"/>
      <c r="D51" s="177"/>
      <c r="E51" s="172"/>
      <c r="F51" s="175"/>
      <c r="G51" s="136">
        <v>35</v>
      </c>
      <c r="H51" s="137" t="s">
        <v>96</v>
      </c>
      <c r="I51" s="28">
        <v>2</v>
      </c>
      <c r="J51" s="30" t="s">
        <v>203</v>
      </c>
      <c r="K51" s="183"/>
    </row>
    <row r="52" spans="2:12" ht="96" customHeight="1">
      <c r="B52" s="187"/>
      <c r="C52" s="227"/>
      <c r="D52" s="177"/>
      <c r="E52" s="172"/>
      <c r="F52" s="175"/>
      <c r="G52" s="136">
        <v>36</v>
      </c>
      <c r="H52" s="137" t="s">
        <v>97</v>
      </c>
      <c r="I52" s="28">
        <v>4</v>
      </c>
      <c r="J52" s="137" t="s">
        <v>32</v>
      </c>
      <c r="K52" s="183"/>
    </row>
    <row r="53" spans="2:12" ht="105">
      <c r="B53" s="187"/>
      <c r="C53" s="227"/>
      <c r="D53" s="177"/>
      <c r="E53" s="172"/>
      <c r="F53" s="175"/>
      <c r="G53" s="136">
        <v>37</v>
      </c>
      <c r="H53" s="137" t="s">
        <v>194</v>
      </c>
      <c r="I53" s="28">
        <v>2</v>
      </c>
      <c r="J53" s="137" t="s">
        <v>198</v>
      </c>
      <c r="K53" s="183"/>
    </row>
    <row r="54" spans="2:12" ht="114" customHeight="1">
      <c r="B54" s="187"/>
      <c r="C54" s="227"/>
      <c r="D54" s="177"/>
      <c r="E54" s="172"/>
      <c r="F54" s="175"/>
      <c r="G54" s="136">
        <v>38</v>
      </c>
      <c r="H54" s="137" t="s">
        <v>195</v>
      </c>
      <c r="I54" s="28">
        <v>4</v>
      </c>
      <c r="J54" s="137" t="s">
        <v>199</v>
      </c>
      <c r="K54" s="183"/>
    </row>
    <row r="55" spans="2:12" ht="75">
      <c r="B55" s="187"/>
      <c r="C55" s="227"/>
      <c r="D55" s="177"/>
      <c r="E55" s="172"/>
      <c r="F55" s="175"/>
      <c r="G55" s="136">
        <v>39</v>
      </c>
      <c r="H55" s="137" t="s">
        <v>98</v>
      </c>
      <c r="I55" s="28">
        <v>1</v>
      </c>
      <c r="J55" s="137" t="s">
        <v>200</v>
      </c>
      <c r="K55" s="184"/>
    </row>
    <row r="56" spans="2:12" ht="75">
      <c r="B56" s="187"/>
      <c r="C56" s="227"/>
      <c r="D56" s="177"/>
      <c r="E56" s="173"/>
      <c r="F56" s="176"/>
      <c r="G56" s="136">
        <v>40</v>
      </c>
      <c r="H56" s="137" t="s">
        <v>196</v>
      </c>
      <c r="I56" s="28">
        <v>3</v>
      </c>
      <c r="J56" s="30" t="s">
        <v>204</v>
      </c>
      <c r="K56" s="145"/>
    </row>
    <row r="57" spans="2:12" ht="45">
      <c r="B57" s="187"/>
      <c r="C57" s="227"/>
      <c r="D57" s="177"/>
      <c r="E57" s="128">
        <v>6</v>
      </c>
      <c r="F57" s="126" t="s">
        <v>99</v>
      </c>
      <c r="G57" s="57">
        <v>41</v>
      </c>
      <c r="H57" s="99" t="s">
        <v>100</v>
      </c>
      <c r="I57" s="58">
        <v>2</v>
      </c>
      <c r="J57" s="30" t="s">
        <v>205</v>
      </c>
      <c r="K57" s="147">
        <v>66560000</v>
      </c>
    </row>
    <row r="58" spans="2:12" ht="75">
      <c r="B58" s="187"/>
      <c r="C58" s="227"/>
      <c r="D58" s="177"/>
      <c r="E58" s="229">
        <v>7</v>
      </c>
      <c r="F58" s="233" t="s">
        <v>101</v>
      </c>
      <c r="G58" s="233">
        <v>42</v>
      </c>
      <c r="H58" s="233" t="s">
        <v>102</v>
      </c>
      <c r="I58" s="59">
        <v>1</v>
      </c>
      <c r="J58" s="30" t="s">
        <v>121</v>
      </c>
      <c r="K58" s="185">
        <v>180096000</v>
      </c>
    </row>
    <row r="59" spans="2:12" ht="75.95" customHeight="1">
      <c r="B59" s="187"/>
      <c r="C59" s="227"/>
      <c r="D59" s="177"/>
      <c r="E59" s="230"/>
      <c r="F59" s="233"/>
      <c r="G59" s="233"/>
      <c r="H59" s="233"/>
      <c r="I59" s="59">
        <v>1</v>
      </c>
      <c r="J59" s="30" t="s">
        <v>122</v>
      </c>
      <c r="K59" s="185"/>
    </row>
    <row r="60" spans="2:12" ht="30">
      <c r="B60" s="187"/>
      <c r="C60" s="227"/>
      <c r="D60" s="177"/>
      <c r="E60" s="230"/>
      <c r="F60" s="233"/>
      <c r="G60" s="233"/>
      <c r="H60" s="233"/>
      <c r="I60" s="59">
        <v>1</v>
      </c>
      <c r="J60" s="30" t="s">
        <v>123</v>
      </c>
      <c r="K60" s="185"/>
    </row>
    <row r="61" spans="2:12" ht="75">
      <c r="B61" s="187"/>
      <c r="C61" s="227"/>
      <c r="D61" s="177"/>
      <c r="E61" s="230"/>
      <c r="F61" s="233"/>
      <c r="G61" s="233"/>
      <c r="H61" s="233"/>
      <c r="I61" s="59">
        <v>1</v>
      </c>
      <c r="J61" s="30" t="s">
        <v>124</v>
      </c>
      <c r="K61" s="185"/>
    </row>
    <row r="62" spans="2:12" ht="60">
      <c r="B62" s="187"/>
      <c r="C62" s="227"/>
      <c r="D62" s="177"/>
      <c r="E62" s="230"/>
      <c r="F62" s="233"/>
      <c r="G62" s="233"/>
      <c r="H62" s="233"/>
      <c r="I62" s="59">
        <v>1</v>
      </c>
      <c r="J62" s="30" t="s">
        <v>125</v>
      </c>
      <c r="K62" s="185"/>
    </row>
    <row r="63" spans="2:12" ht="60">
      <c r="B63" s="187"/>
      <c r="C63" s="227"/>
      <c r="D63" s="177"/>
      <c r="E63" s="230"/>
      <c r="F63" s="233"/>
      <c r="G63" s="233"/>
      <c r="H63" s="233"/>
      <c r="I63" s="59">
        <v>1</v>
      </c>
      <c r="J63" s="30" t="s">
        <v>126</v>
      </c>
      <c r="K63" s="185"/>
    </row>
    <row r="64" spans="2:12" ht="30">
      <c r="B64" s="187"/>
      <c r="C64" s="227"/>
      <c r="D64" s="177"/>
      <c r="E64" s="230"/>
      <c r="F64" s="233"/>
      <c r="G64" s="233"/>
      <c r="H64" s="233"/>
      <c r="I64" s="59">
        <v>1</v>
      </c>
      <c r="J64" s="30" t="s">
        <v>127</v>
      </c>
      <c r="K64" s="185"/>
    </row>
    <row r="65" spans="2:11" ht="60">
      <c r="B65" s="187"/>
      <c r="C65" s="227"/>
      <c r="D65" s="177"/>
      <c r="E65" s="230"/>
      <c r="F65" s="233"/>
      <c r="G65" s="233"/>
      <c r="H65" s="233"/>
      <c r="I65" s="59">
        <v>1</v>
      </c>
      <c r="J65" s="30" t="s">
        <v>128</v>
      </c>
      <c r="K65" s="185"/>
    </row>
    <row r="66" spans="2:11" ht="105">
      <c r="B66" s="187"/>
      <c r="C66" s="227"/>
      <c r="D66" s="177"/>
      <c r="E66" s="230"/>
      <c r="F66" s="233"/>
      <c r="G66" s="233"/>
      <c r="H66" s="233"/>
      <c r="I66" s="59">
        <v>1</v>
      </c>
      <c r="J66" s="30" t="s">
        <v>129</v>
      </c>
      <c r="K66" s="185"/>
    </row>
    <row r="67" spans="2:11" ht="75">
      <c r="B67" s="187"/>
      <c r="C67" s="227"/>
      <c r="D67" s="177"/>
      <c r="E67" s="230"/>
      <c r="F67" s="233"/>
      <c r="G67" s="233"/>
      <c r="H67" s="233"/>
      <c r="I67" s="37">
        <f>+I66</f>
        <v>1</v>
      </c>
      <c r="J67" s="30" t="s">
        <v>130</v>
      </c>
      <c r="K67" s="185"/>
    </row>
    <row r="68" spans="2:11" ht="60">
      <c r="B68" s="187"/>
      <c r="C68" s="227"/>
      <c r="D68" s="177"/>
      <c r="E68" s="230"/>
      <c r="F68" s="233"/>
      <c r="G68" s="233"/>
      <c r="H68" s="233"/>
      <c r="I68" s="37">
        <f>+I67</f>
        <v>1</v>
      </c>
      <c r="J68" s="30" t="s">
        <v>131</v>
      </c>
      <c r="K68" s="185"/>
    </row>
    <row r="69" spans="2:11" ht="90">
      <c r="B69" s="188"/>
      <c r="C69" s="228"/>
      <c r="D69" s="55" t="s">
        <v>33</v>
      </c>
      <c r="E69" s="55"/>
      <c r="F69" s="55" t="s">
        <v>34</v>
      </c>
      <c r="G69" s="106">
        <v>43</v>
      </c>
      <c r="H69" s="56" t="s">
        <v>103</v>
      </c>
      <c r="I69" s="107">
        <v>1</v>
      </c>
      <c r="J69" s="30" t="s">
        <v>35</v>
      </c>
      <c r="K69" s="60">
        <v>2706636492.2600002</v>
      </c>
    </row>
    <row r="70" spans="2:11" ht="15.95" customHeight="1">
      <c r="B70" s="178" t="s">
        <v>105</v>
      </c>
      <c r="C70" s="179"/>
      <c r="D70" s="179"/>
      <c r="E70" s="179"/>
      <c r="F70" s="179"/>
      <c r="G70" s="179"/>
      <c r="H70" s="179"/>
      <c r="I70" s="179"/>
      <c r="J70" s="179"/>
      <c r="K70" s="179"/>
    </row>
    <row r="71" spans="2:11" ht="120">
      <c r="B71" s="180"/>
      <c r="C71" s="93">
        <v>7</v>
      </c>
      <c r="D71" s="62" t="s">
        <v>37</v>
      </c>
      <c r="E71" s="62"/>
      <c r="F71" s="55" t="s">
        <v>34</v>
      </c>
      <c r="G71" s="55">
        <v>44</v>
      </c>
      <c r="H71" s="63" t="s">
        <v>38</v>
      </c>
      <c r="I71" s="55">
        <v>3</v>
      </c>
      <c r="J71" s="64" t="s">
        <v>39</v>
      </c>
      <c r="K71" s="65">
        <v>150000000</v>
      </c>
    </row>
    <row r="72" spans="2:11" ht="45">
      <c r="B72" s="181"/>
      <c r="C72" s="94">
        <v>8</v>
      </c>
      <c r="D72" s="55" t="s">
        <v>40</v>
      </c>
      <c r="E72" s="55"/>
      <c r="F72" s="55" t="s">
        <v>34</v>
      </c>
      <c r="G72" s="55">
        <v>45</v>
      </c>
      <c r="H72" s="63" t="s">
        <v>41</v>
      </c>
      <c r="I72" s="55">
        <v>3</v>
      </c>
      <c r="J72" s="64" t="s">
        <v>42</v>
      </c>
      <c r="K72" s="60">
        <v>50000000</v>
      </c>
    </row>
    <row r="73" spans="2:11">
      <c r="B73" s="102"/>
      <c r="C73" s="93"/>
      <c r="D73" s="28"/>
      <c r="E73" s="28"/>
      <c r="F73" s="28"/>
      <c r="G73" s="28"/>
      <c r="H73" s="66"/>
      <c r="I73" s="28"/>
      <c r="J73" s="29"/>
      <c r="K73" s="67">
        <f>SUM(K7:K72)</f>
        <v>9926573118.6700001</v>
      </c>
    </row>
    <row r="75" spans="2:11">
      <c r="K75" s="72"/>
    </row>
    <row r="76" spans="2:11">
      <c r="K76" s="73"/>
    </row>
  </sheetData>
  <mergeCells count="57">
    <mergeCell ref="H40:H43"/>
    <mergeCell ref="F39:F43"/>
    <mergeCell ref="G58:G68"/>
    <mergeCell ref="H58:H68"/>
    <mergeCell ref="F58:F68"/>
    <mergeCell ref="B39:B47"/>
    <mergeCell ref="C49:C69"/>
    <mergeCell ref="D49:D68"/>
    <mergeCell ref="E58:E68"/>
    <mergeCell ref="D44:D45"/>
    <mergeCell ref="E39:E44"/>
    <mergeCell ref="C39:C48"/>
    <mergeCell ref="B26:B37"/>
    <mergeCell ref="C26:C37"/>
    <mergeCell ref="B38:K38"/>
    <mergeCell ref="E45:E47"/>
    <mergeCell ref="F45:F47"/>
    <mergeCell ref="G45:G47"/>
    <mergeCell ref="H45:H47"/>
    <mergeCell ref="K26:K37"/>
    <mergeCell ref="K39:K40"/>
    <mergeCell ref="E26:E37"/>
    <mergeCell ref="F26:F37"/>
    <mergeCell ref="D26:D37"/>
    <mergeCell ref="I42:I43"/>
    <mergeCell ref="J42:J43"/>
    <mergeCell ref="D39:D42"/>
    <mergeCell ref="G40:G43"/>
    <mergeCell ref="E5:F5"/>
    <mergeCell ref="G5:H5"/>
    <mergeCell ref="C7:C14"/>
    <mergeCell ref="D7:D14"/>
    <mergeCell ref="E7:E9"/>
    <mergeCell ref="F7:F9"/>
    <mergeCell ref="C5:D5"/>
    <mergeCell ref="K7:K9"/>
    <mergeCell ref="B6:K6"/>
    <mergeCell ref="B7:B25"/>
    <mergeCell ref="H15:H17"/>
    <mergeCell ref="G15:G17"/>
    <mergeCell ref="G18:G19"/>
    <mergeCell ref="H18:H19"/>
    <mergeCell ref="K15:K23"/>
    <mergeCell ref="E10:E14"/>
    <mergeCell ref="F10:F14"/>
    <mergeCell ref="K10:K14"/>
    <mergeCell ref="F15:F24"/>
    <mergeCell ref="B70:K70"/>
    <mergeCell ref="B71:B72"/>
    <mergeCell ref="K49:K55"/>
    <mergeCell ref="K58:K68"/>
    <mergeCell ref="B48:B69"/>
    <mergeCell ref="C15:C24"/>
    <mergeCell ref="D15:D24"/>
    <mergeCell ref="E15:E24"/>
    <mergeCell ref="E48:E56"/>
    <mergeCell ref="F48:F56"/>
  </mergeCells>
  <printOptions horizontalCentered="1" verticalCentered="1"/>
  <pageMargins left="0.39370078740157483" right="0.39370078740157483" top="0.39370078740157483" bottom="0.39370078740157483" header="0" footer="0"/>
  <pageSetup scale="44" fitToHeight="3" orientation="portrait" r:id="rId1"/>
  <headerFooter>
    <oddFooter>&amp;L&amp;"Arial,Normal"&amp;8&amp;K000000E: 26/09/2019&amp;R&amp;"Arial,Normal"&amp;8&amp;K000000&amp;P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Resumen V04</vt:lpstr>
      <vt:lpstr>Plan de acción V04</vt:lpstr>
      <vt:lpstr>'Plan de acción V04'!Área_de_impresión</vt:lpstr>
      <vt:lpstr>'Resumen V04'!Área_de_impresión</vt:lpstr>
      <vt:lpstr>'Plan de acción V04'!Títulos_a_imprimir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JSARMIENTO</cp:lastModifiedBy>
  <cp:lastPrinted>2020-10-07T20:56:06Z</cp:lastPrinted>
  <dcterms:created xsi:type="dcterms:W3CDTF">2020-08-14T19:56:05Z</dcterms:created>
  <dcterms:modified xsi:type="dcterms:W3CDTF">2020-12-01T14:34:23Z</dcterms:modified>
</cp:coreProperties>
</file>