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700" activeTab="0"/>
  </bookViews>
  <sheets>
    <sheet name="DIACONCARROABRIL18" sheetId="1" r:id="rId1"/>
    <sheet name="MARZO_18" sheetId="2" r:id="rId2"/>
    <sheet name="ABRIL_18_19_27" sheetId="3" r:id="rId3"/>
    <sheet name="MAYO_16- 25_18" sheetId="4" r:id="rId4"/>
    <sheet name="JUNIO" sheetId="5" r:id="rId5"/>
    <sheet name="julio" sheetId="6" r:id="rId6"/>
    <sheet name="Agosto" sheetId="7" r:id="rId7"/>
    <sheet name="Septiembre" sheetId="8" r:id="rId8"/>
    <sheet name="RESTRICCION VEHICULAR" sheetId="9" r:id="rId9"/>
    <sheet name="RESTRICCION VEHICULAR VIERNES" sheetId="10" r:id="rId10"/>
    <sheet name="OCTU" sheetId="11" r:id="rId11"/>
    <sheet name="NOVIEMBRE" sheetId="12" r:id="rId12"/>
    <sheet name="DICIEMBRE" sheetId="13" r:id="rId13"/>
  </sheets>
  <definedNames/>
  <calcPr fullCalcOnLoad="1"/>
</workbook>
</file>

<file path=xl/sharedStrings.xml><?xml version="1.0" encoding="utf-8"?>
<sst xmlns="http://schemas.openxmlformats.org/spreadsheetml/2006/main" count="1232" uniqueCount="119">
  <si>
    <t>PERIODO</t>
  </si>
  <si>
    <t>NOCTURNO</t>
  </si>
  <si>
    <t>GEOREFERENCIACION</t>
  </si>
  <si>
    <t>LAT</t>
  </si>
  <si>
    <t>AREA METROPOLITANA DE BUCARAMANGA</t>
  </si>
  <si>
    <t>Rotonda Barrio El Poblado</t>
  </si>
  <si>
    <t>Rotonda  Av. Los Caneyes</t>
  </si>
  <si>
    <t>Frente a La Rioja</t>
  </si>
  <si>
    <t xml:space="preserve"> ID 97 AMB</t>
  </si>
  <si>
    <t>LOG</t>
  </si>
  <si>
    <t>Carrera 31 Calle 33</t>
  </si>
  <si>
    <t>ID 94 AMB</t>
  </si>
  <si>
    <t>ID 101 AMB</t>
  </si>
  <si>
    <t>ID 102 AMB</t>
  </si>
  <si>
    <t>ID 87 AMB</t>
  </si>
  <si>
    <t>ID 90 AMB</t>
  </si>
  <si>
    <t>Melecon Calle 27 Carrera 24</t>
  </si>
  <si>
    <t>ID 103 AMB</t>
  </si>
  <si>
    <t>ID 92 AMB</t>
  </si>
  <si>
    <t>ID 93 AMB</t>
  </si>
  <si>
    <t>Cañaveral Cra 25 Cll 30</t>
  </si>
  <si>
    <t>ID 104 AMB</t>
  </si>
  <si>
    <t>ID 91 AMB</t>
  </si>
  <si>
    <t xml:space="preserve">Calle 48 Carrera 34 </t>
  </si>
  <si>
    <t>MUNICIPIO</t>
  </si>
  <si>
    <t>BUCARAMANGA</t>
  </si>
  <si>
    <t>GIRÓN</t>
  </si>
  <si>
    <t>FLORIDABLANCA</t>
  </si>
  <si>
    <t>PIEDECUESTA</t>
  </si>
  <si>
    <t xml:space="preserve">Carrera 26 B Calle 31A </t>
  </si>
  <si>
    <t xml:space="preserve">Carrera 27 Av. Gonzalez V. </t>
  </si>
  <si>
    <t xml:space="preserve">Carrera 9 Calle 45 </t>
  </si>
  <si>
    <t>ID 105 AMB</t>
  </si>
  <si>
    <t>ID 106 AMB</t>
  </si>
  <si>
    <t xml:space="preserve">SUBDIRECCION AMBIENTAL METROPOLITANA </t>
  </si>
  <si>
    <t>GRUPO PROTECCION DE LA CALIDAD DEL AIRE</t>
  </si>
  <si>
    <t xml:space="preserve">MONITOREO RUIDO AMBIENTAL </t>
  </si>
  <si>
    <t>UBICACIÓN</t>
  </si>
  <si>
    <t>HORA</t>
  </si>
  <si>
    <t>TOMA CADA PUNTO CARDINAL</t>
  </si>
  <si>
    <t>TEMP. °C</t>
  </si>
  <si>
    <t>Vel.  Viento m/s</t>
  </si>
  <si>
    <t>OBSERVACIONES</t>
  </si>
  <si>
    <t>INICIO</t>
  </si>
  <si>
    <t>FIN</t>
  </si>
  <si>
    <t>N</t>
  </si>
  <si>
    <t>O</t>
  </si>
  <si>
    <t>S</t>
  </si>
  <si>
    <t>OCC</t>
  </si>
  <si>
    <t>V</t>
  </si>
  <si>
    <t>ID - PUNTO</t>
  </si>
  <si>
    <t>GIRON-FLORIDABLANCA-PIEDECUESTA-BUCARAMANGA</t>
  </si>
  <si>
    <t>Parque Principal de  Cra 8 Cll 5</t>
  </si>
  <si>
    <t>Puerto Madero</t>
  </si>
  <si>
    <t>RESULTADO (dB)</t>
  </si>
  <si>
    <t xml:space="preserve">Calle 10 Carrera 7 </t>
  </si>
  <si>
    <t>Trafico Vehícular</t>
  </si>
  <si>
    <t>Establecimientos Comerciales Cerrados</t>
  </si>
  <si>
    <t>El ruido generado se ve influenciado por la Autopista</t>
  </si>
  <si>
    <t>El ruido generado se ve influenciado por el flujo vehicular</t>
  </si>
  <si>
    <t>El ruido generado se ve influenciado por el Flujo Vehicular</t>
  </si>
  <si>
    <t>DIURNO - 16-03-18</t>
  </si>
  <si>
    <t>DIURNO -16-03-18</t>
  </si>
  <si>
    <t>El ruido generado se ve influenciado por el funcionamiento dee los establecimientos palma seca etc.</t>
  </si>
  <si>
    <t>El ruido generado se ve influenciado por el flujo vehicular principalmente las motocicletas</t>
  </si>
  <si>
    <t>El ruido generado se ve influenciado por el funcionamiento de los establecimientos ubicados en la cra 34 con calle 48</t>
  </si>
  <si>
    <t>NOCTURNO 23-03-18</t>
  </si>
  <si>
    <t>El ruido generado se ve influenciado por el funcionamiento de los establecimientos ubicados en la calle 31a cra 36b</t>
  </si>
  <si>
    <t>El ruido generado se ve influenciado por el funcionamiento de los establecimientos ubicados en la cra 25 con calle 30</t>
  </si>
  <si>
    <t>Niveles de ruido generado por el trafico vehicular</t>
  </si>
  <si>
    <t>Ruido generado principalmente por establecimientos nocturnos</t>
  </si>
  <si>
    <t>Establecimientos de comercio nocturnos</t>
  </si>
  <si>
    <t xml:space="preserve">Los establecimientos comerciales bajaron el nivel de volumen de los equipos aplicadores de sonido. </t>
  </si>
  <si>
    <t>DIURNO - 18_04_18</t>
  </si>
  <si>
    <t>DIURNO-19_04_18</t>
  </si>
  <si>
    <t>Trafico Vehícular de la Autopista</t>
  </si>
  <si>
    <t>Trafico Vehícular y parlante de Musica</t>
  </si>
  <si>
    <t>NOCTURNO 27_04_18</t>
  </si>
  <si>
    <t>Trafico Vehícular y alarma establecimiento comercial funsionando en sentido oriente</t>
  </si>
  <si>
    <t>13:08:06 p. m.</t>
  </si>
  <si>
    <t>13:17:26 p. m.</t>
  </si>
  <si>
    <t>Trafico Vehicular y establecimientos comerciales</t>
  </si>
  <si>
    <t>Trafico Vehícular y establecimientos comerciales</t>
  </si>
  <si>
    <t>DIURNO - 16_05_18</t>
  </si>
  <si>
    <t>Rotonada Avenida los caneyes</t>
  </si>
  <si>
    <t>NOCTURNO - 25_05_18</t>
  </si>
  <si>
    <t>DIURNO - 12_06_18</t>
  </si>
  <si>
    <t>NOCTURNO-15_06_18</t>
  </si>
  <si>
    <t xml:space="preserve">  09:46:00</t>
  </si>
  <si>
    <t>DIRUNO-13_06_18</t>
  </si>
  <si>
    <t xml:space="preserve">  21:52:10 </t>
  </si>
  <si>
    <t>DIURNO-12_06_18</t>
  </si>
  <si>
    <t>DIUrNO-13_06_18</t>
  </si>
  <si>
    <t>DIURNO - 31_07_18</t>
  </si>
  <si>
    <t>Trafico Vehícular y Sivato de Inspector de Transito</t>
  </si>
  <si>
    <t>DIURNO - 15_08_18</t>
  </si>
  <si>
    <t>NOCTURNO-27_07_18</t>
  </si>
  <si>
    <t>NOCTURNO-</t>
  </si>
  <si>
    <t>07:28:492 a.m.</t>
  </si>
  <si>
    <t>DIURNO - 19_09_18</t>
  </si>
  <si>
    <t>23:03:20 p.m.</t>
  </si>
  <si>
    <t>trafico Vehicular</t>
  </si>
  <si>
    <t>MOVILIDAD SOSTENIBLE -2018</t>
  </si>
  <si>
    <t>CARRERA 33 No 53-27</t>
  </si>
  <si>
    <t>CARRERA 36 No 45-71</t>
  </si>
  <si>
    <t>CARRERA 33 No 35-</t>
  </si>
  <si>
    <t>CARRERA 11 No 36 ESQUINA</t>
  </si>
  <si>
    <t xml:space="preserve">  12:33:44 </t>
  </si>
  <si>
    <t>g</t>
  </si>
  <si>
    <t xml:space="preserve">  12:27:32 </t>
  </si>
  <si>
    <t>DIURNO - 10_10_18</t>
  </si>
  <si>
    <t>NOCTURNO_26_18</t>
  </si>
  <si>
    <t>DIURNO - 23_11_18</t>
  </si>
  <si>
    <t>PARQUE LAS PALMAS</t>
  </si>
  <si>
    <t>DIURNO - 10_12_18</t>
  </si>
  <si>
    <t>NOCTURNO_14_18</t>
  </si>
  <si>
    <t>NOCTURNO_30_11_18</t>
  </si>
  <si>
    <t>NOCTURNO_14_12_18</t>
  </si>
  <si>
    <t xml:space="preserve">  21:55:10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</si>
</sst>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0000"/>
    <numFmt numFmtId="174" formatCode="[$-F400]h:mm:ss\ AM/PM"/>
    <numFmt numFmtId="175" formatCode="[$-240A]hh:mm:ss\ AM/PM"/>
    <numFmt numFmtId="176" formatCode="[$-240A]dddd\,\ dd&quot; de &quot;mmmm&quot; de &quot;yyyy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Arial Narrow"/>
      <family val="2"/>
    </font>
    <font>
      <b/>
      <sz val="11"/>
      <color indexed="2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04997999966144562"/>
      <name val="Arial Narrow"/>
      <family val="2"/>
    </font>
    <font>
      <b/>
      <sz val="11"/>
      <color theme="0" tint="-0.0499799996614456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CFDF9"/>
        <bgColor indexed="64"/>
      </patternFill>
    </fill>
    <fill>
      <patternFill patternType="solid">
        <fgColor rgb="FFFAF8E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CF6F6"/>
        <bgColor indexed="64"/>
      </patternFill>
    </fill>
    <fill>
      <patternFill patternType="solid">
        <fgColor rgb="FFECF2FA"/>
        <bgColor indexed="64"/>
      </patternFill>
    </fill>
    <fill>
      <patternFill patternType="solid">
        <fgColor rgb="FFFFFFD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2" fontId="44" fillId="5" borderId="15" xfId="0" applyNumberFormat="1" applyFont="1" applyFill="1" applyBorder="1" applyAlignment="1">
      <alignment horizontal="center" vertical="center"/>
    </xf>
    <xf numFmtId="21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21" fontId="47" fillId="34" borderId="17" xfId="0" applyNumberFormat="1" applyFont="1" applyFill="1" applyBorder="1" applyAlignment="1">
      <alignment horizontal="center" vertical="center"/>
    </xf>
    <xf numFmtId="21" fontId="47" fillId="0" borderId="19" xfId="0" applyNumberFormat="1" applyFont="1" applyBorder="1" applyAlignment="1">
      <alignment horizontal="center" vertical="center"/>
    </xf>
    <xf numFmtId="21" fontId="47" fillId="35" borderId="19" xfId="0" applyNumberFormat="1" applyFont="1" applyFill="1" applyBorder="1" applyAlignment="1">
      <alignment horizontal="center" vertical="center"/>
    </xf>
    <xf numFmtId="21" fontId="47" fillId="0" borderId="24" xfId="0" applyNumberFormat="1" applyFont="1" applyBorder="1" applyAlignment="1">
      <alignment horizontal="center" vertical="center"/>
    </xf>
    <xf numFmtId="21" fontId="47" fillId="35" borderId="24" xfId="0" applyNumberFormat="1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2" fontId="44" fillId="5" borderId="25" xfId="0" applyNumberFormat="1" applyFont="1" applyFill="1" applyBorder="1" applyAlignment="1">
      <alignment horizontal="center" vertical="center"/>
    </xf>
    <xf numFmtId="0" fontId="48" fillId="36" borderId="26" xfId="0" applyFont="1" applyFill="1" applyBorder="1" applyAlignment="1">
      <alignment horizontal="left" vertical="center"/>
    </xf>
    <xf numFmtId="21" fontId="47" fillId="36" borderId="19" xfId="0" applyNumberFormat="1" applyFont="1" applyFill="1" applyBorder="1" applyAlignment="1">
      <alignment horizontal="center" vertical="center"/>
    </xf>
    <xf numFmtId="21" fontId="47" fillId="36" borderId="24" xfId="0" applyNumberFormat="1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2" fontId="44" fillId="36" borderId="25" xfId="0" applyNumberFormat="1" applyFont="1" applyFill="1" applyBorder="1" applyAlignment="1">
      <alignment horizontal="center" vertical="center"/>
    </xf>
    <xf numFmtId="21" fontId="47" fillId="36" borderId="27" xfId="0" applyNumberFormat="1" applyFont="1" applyFill="1" applyBorder="1" applyAlignment="1">
      <alignment horizontal="center" vertical="center"/>
    </xf>
    <xf numFmtId="21" fontId="47" fillId="36" borderId="28" xfId="0" applyNumberFormat="1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47" fillId="36" borderId="29" xfId="0" applyFont="1" applyFill="1" applyBorder="1" applyAlignment="1">
      <alignment horizontal="center" vertical="center"/>
    </xf>
    <xf numFmtId="0" fontId="47" fillId="36" borderId="28" xfId="0" applyFont="1" applyFill="1" applyBorder="1" applyAlignment="1">
      <alignment horizontal="center" vertical="center"/>
    </xf>
    <xf numFmtId="2" fontId="44" fillId="36" borderId="30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8" fillId="36" borderId="14" xfId="0" applyFont="1" applyFill="1" applyBorder="1" applyAlignment="1">
      <alignment horizontal="left" vertical="center"/>
    </xf>
    <xf numFmtId="0" fontId="48" fillId="4" borderId="20" xfId="0" applyFont="1" applyFill="1" applyBorder="1" applyAlignment="1">
      <alignment horizontal="left" vertical="center"/>
    </xf>
    <xf numFmtId="21" fontId="47" fillId="4" borderId="20" xfId="0" applyNumberFormat="1" applyFont="1" applyFill="1" applyBorder="1" applyAlignment="1">
      <alignment horizontal="center" vertical="center"/>
    </xf>
    <xf numFmtId="0" fontId="47" fillId="4" borderId="20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left" vertical="center"/>
    </xf>
    <xf numFmtId="21" fontId="47" fillId="36" borderId="20" xfId="0" applyNumberFormat="1" applyFont="1" applyFill="1" applyBorder="1" applyAlignment="1">
      <alignment horizontal="center" vertical="center"/>
    </xf>
    <xf numFmtId="2" fontId="44" fillId="36" borderId="20" xfId="0" applyNumberFormat="1" applyFont="1" applyFill="1" applyBorder="1" applyAlignment="1">
      <alignment horizontal="center" vertical="center"/>
    </xf>
    <xf numFmtId="0" fontId="48" fillId="36" borderId="27" xfId="0" applyFont="1" applyFill="1" applyBorder="1" applyAlignment="1">
      <alignment horizontal="left" vertical="center"/>
    </xf>
    <xf numFmtId="21" fontId="47" fillId="36" borderId="31" xfId="0" applyNumberFormat="1" applyFont="1" applyFill="1" applyBorder="1" applyAlignment="1">
      <alignment horizontal="center" vertical="center"/>
    </xf>
    <xf numFmtId="0" fontId="47" fillId="36" borderId="31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left" vertical="center"/>
    </xf>
    <xf numFmtId="2" fontId="44" fillId="4" borderId="20" xfId="0" applyNumberFormat="1" applyFont="1" applyFill="1" applyBorder="1" applyAlignment="1">
      <alignment horizontal="center" vertical="center"/>
    </xf>
    <xf numFmtId="0" fontId="48" fillId="36" borderId="32" xfId="0" applyFont="1" applyFill="1" applyBorder="1" applyAlignment="1">
      <alignment horizontal="left" vertical="center"/>
    </xf>
    <xf numFmtId="21" fontId="47" fillId="36" borderId="33" xfId="0" applyNumberFormat="1" applyFont="1" applyFill="1" applyBorder="1" applyAlignment="1">
      <alignment horizontal="center" vertical="center"/>
    </xf>
    <xf numFmtId="21" fontId="47" fillId="36" borderId="34" xfId="0" applyNumberFormat="1" applyFont="1" applyFill="1" applyBorder="1" applyAlignment="1">
      <alignment horizontal="center" vertical="center"/>
    </xf>
    <xf numFmtId="0" fontId="47" fillId="36" borderId="33" xfId="0" applyFont="1" applyFill="1" applyBorder="1" applyAlignment="1">
      <alignment horizontal="center" vertical="center"/>
    </xf>
    <xf numFmtId="0" fontId="47" fillId="36" borderId="34" xfId="0" applyFont="1" applyFill="1" applyBorder="1" applyAlignment="1">
      <alignment horizontal="center" vertical="center"/>
    </xf>
    <xf numFmtId="0" fontId="44" fillId="37" borderId="35" xfId="0" applyFont="1" applyFill="1" applyBorder="1" applyAlignment="1">
      <alignment horizontal="left" vertical="center"/>
    </xf>
    <xf numFmtId="0" fontId="44" fillId="37" borderId="36" xfId="0" applyFont="1" applyFill="1" applyBorder="1" applyAlignment="1">
      <alignment horizontal="left" vertical="center"/>
    </xf>
    <xf numFmtId="21" fontId="47" fillId="36" borderId="37" xfId="0" applyNumberFormat="1" applyFont="1" applyFill="1" applyBorder="1" applyAlignment="1">
      <alignment horizontal="center" vertical="center"/>
    </xf>
    <xf numFmtId="0" fontId="48" fillId="36" borderId="30" xfId="0" applyFont="1" applyFill="1" applyBorder="1" applyAlignment="1">
      <alignment horizontal="left" vertical="center"/>
    </xf>
    <xf numFmtId="0" fontId="47" fillId="36" borderId="37" xfId="0" applyFont="1" applyFill="1" applyBorder="1" applyAlignment="1">
      <alignment horizontal="center" vertical="center"/>
    </xf>
    <xf numFmtId="0" fontId="47" fillId="36" borderId="38" xfId="0" applyFont="1" applyFill="1" applyBorder="1" applyAlignment="1">
      <alignment horizontal="center" vertical="center"/>
    </xf>
    <xf numFmtId="2" fontId="44" fillId="36" borderId="32" xfId="0" applyNumberFormat="1" applyFont="1" applyFill="1" applyBorder="1" applyAlignment="1">
      <alignment horizontal="center" vertical="center"/>
    </xf>
    <xf numFmtId="0" fontId="48" fillId="38" borderId="15" xfId="0" applyFont="1" applyFill="1" applyBorder="1" applyAlignment="1">
      <alignment horizontal="left" vertical="center"/>
    </xf>
    <xf numFmtId="21" fontId="47" fillId="38" borderId="17" xfId="0" applyNumberFormat="1" applyFont="1" applyFill="1" applyBorder="1" applyAlignment="1">
      <alignment horizontal="center" vertical="center"/>
    </xf>
    <xf numFmtId="21" fontId="47" fillId="38" borderId="16" xfId="0" applyNumberFormat="1" applyFont="1" applyFill="1" applyBorder="1" applyAlignment="1">
      <alignment horizontal="center" vertical="center"/>
    </xf>
    <xf numFmtId="0" fontId="47" fillId="38" borderId="17" xfId="0" applyFont="1" applyFill="1" applyBorder="1" applyAlignment="1">
      <alignment horizontal="center" vertical="center"/>
    </xf>
    <xf numFmtId="0" fontId="47" fillId="38" borderId="18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left" vertical="center"/>
    </xf>
    <xf numFmtId="21" fontId="47" fillId="38" borderId="19" xfId="0" applyNumberFormat="1" applyFont="1" applyFill="1" applyBorder="1" applyAlignment="1">
      <alignment horizontal="center" vertical="center"/>
    </xf>
    <xf numFmtId="21" fontId="47" fillId="38" borderId="24" xfId="0" applyNumberFormat="1" applyFont="1" applyFill="1" applyBorder="1" applyAlignment="1">
      <alignment horizontal="center" vertical="center"/>
    </xf>
    <xf numFmtId="0" fontId="47" fillId="38" borderId="19" xfId="0" applyFont="1" applyFill="1" applyBorder="1" applyAlignment="1">
      <alignment horizontal="center" vertical="center"/>
    </xf>
    <xf numFmtId="0" fontId="47" fillId="38" borderId="20" xfId="0" applyFont="1" applyFill="1" applyBorder="1" applyAlignment="1">
      <alignment horizontal="center" vertical="center"/>
    </xf>
    <xf numFmtId="0" fontId="47" fillId="38" borderId="24" xfId="0" applyFont="1" applyFill="1" applyBorder="1" applyAlignment="1">
      <alignment horizontal="center" vertical="center"/>
    </xf>
    <xf numFmtId="2" fontId="44" fillId="38" borderId="39" xfId="0" applyNumberFormat="1" applyFont="1" applyFill="1" applyBorder="1" applyAlignment="1">
      <alignment horizontal="center" vertical="center"/>
    </xf>
    <xf numFmtId="2" fontId="44" fillId="38" borderId="25" xfId="0" applyNumberFormat="1" applyFont="1" applyFill="1" applyBorder="1" applyAlignment="1">
      <alignment horizontal="center" vertical="center"/>
    </xf>
    <xf numFmtId="2" fontId="44" fillId="38" borderId="15" xfId="0" applyNumberFormat="1" applyFont="1" applyFill="1" applyBorder="1" applyAlignment="1">
      <alignment horizontal="center" vertical="center"/>
    </xf>
    <xf numFmtId="21" fontId="47" fillId="4" borderId="19" xfId="0" applyNumberFormat="1" applyFont="1" applyFill="1" applyBorder="1" applyAlignment="1">
      <alignment horizontal="center" vertical="center"/>
    </xf>
    <xf numFmtId="21" fontId="47" fillId="4" borderId="24" xfId="0" applyNumberFormat="1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47" fillId="4" borderId="24" xfId="0" applyFont="1" applyFill="1" applyBorder="1" applyAlignment="1">
      <alignment horizontal="center" vertical="center"/>
    </xf>
    <xf numFmtId="0" fontId="47" fillId="4" borderId="38" xfId="0" applyFont="1" applyFill="1" applyBorder="1" applyAlignment="1">
      <alignment horizontal="center" vertical="center"/>
    </xf>
    <xf numFmtId="0" fontId="48" fillId="38" borderId="40" xfId="0" applyFont="1" applyFill="1" applyBorder="1" applyAlignment="1">
      <alignment horizontal="left" vertical="center"/>
    </xf>
    <xf numFmtId="21" fontId="47" fillId="38" borderId="41" xfId="0" applyNumberFormat="1" applyFont="1" applyFill="1" applyBorder="1" applyAlignment="1">
      <alignment horizontal="center" vertical="center"/>
    </xf>
    <xf numFmtId="21" fontId="47" fillId="38" borderId="42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center" vertical="center"/>
    </xf>
    <xf numFmtId="0" fontId="47" fillId="38" borderId="43" xfId="0" applyFont="1" applyFill="1" applyBorder="1" applyAlignment="1">
      <alignment horizontal="center" vertical="center"/>
    </xf>
    <xf numFmtId="0" fontId="47" fillId="38" borderId="42" xfId="0" applyFont="1" applyFill="1" applyBorder="1" applyAlignment="1">
      <alignment horizontal="center" vertical="center"/>
    </xf>
    <xf numFmtId="2" fontId="44" fillId="38" borderId="43" xfId="0" applyNumberFormat="1" applyFont="1" applyFill="1" applyBorder="1" applyAlignment="1">
      <alignment horizontal="center" vertical="center"/>
    </xf>
    <xf numFmtId="21" fontId="47" fillId="38" borderId="18" xfId="0" applyNumberFormat="1" applyFont="1" applyFill="1" applyBorder="1" applyAlignment="1">
      <alignment horizontal="center" vertical="center"/>
    </xf>
    <xf numFmtId="21" fontId="47" fillId="38" borderId="44" xfId="0" applyNumberFormat="1" applyFont="1" applyFill="1" applyBorder="1" applyAlignment="1">
      <alignment horizontal="center" vertical="center"/>
    </xf>
    <xf numFmtId="21" fontId="47" fillId="4" borderId="45" xfId="0" applyNumberFormat="1" applyFont="1" applyFill="1" applyBorder="1" applyAlignment="1">
      <alignment horizontal="center" vertical="center"/>
    </xf>
    <xf numFmtId="21" fontId="47" fillId="36" borderId="46" xfId="0" applyNumberFormat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horizontal="left" vertical="center"/>
    </xf>
    <xf numFmtId="0" fontId="47" fillId="38" borderId="44" xfId="0" applyFont="1" applyFill="1" applyBorder="1" applyAlignment="1">
      <alignment horizontal="center" vertical="center"/>
    </xf>
    <xf numFmtId="0" fontId="47" fillId="4" borderId="45" xfId="0" applyFont="1" applyFill="1" applyBorder="1" applyAlignment="1">
      <alignment horizontal="center" vertical="center"/>
    </xf>
    <xf numFmtId="0" fontId="47" fillId="36" borderId="46" xfId="0" applyFont="1" applyFill="1" applyBorder="1" applyAlignment="1">
      <alignment horizontal="center" vertical="center"/>
    </xf>
    <xf numFmtId="2" fontId="44" fillId="4" borderId="25" xfId="0" applyNumberFormat="1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left" vertical="center"/>
    </xf>
    <xf numFmtId="2" fontId="44" fillId="4" borderId="32" xfId="0" applyNumberFormat="1" applyFont="1" applyFill="1" applyBorder="1" applyAlignment="1">
      <alignment horizontal="center" vertical="center"/>
    </xf>
    <xf numFmtId="21" fontId="47" fillId="4" borderId="27" xfId="0" applyNumberFormat="1" applyFont="1" applyFill="1" applyBorder="1" applyAlignment="1">
      <alignment horizontal="center" vertical="center"/>
    </xf>
    <xf numFmtId="21" fontId="47" fillId="4" borderId="28" xfId="0" applyNumberFormat="1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center" vertical="center"/>
    </xf>
    <xf numFmtId="0" fontId="47" fillId="4" borderId="29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 vertical="center"/>
    </xf>
    <xf numFmtId="2" fontId="44" fillId="4" borderId="30" xfId="0" applyNumberFormat="1" applyFont="1" applyFill="1" applyBorder="1" applyAlignment="1">
      <alignment horizontal="center" vertical="center"/>
    </xf>
    <xf numFmtId="0" fontId="48" fillId="36" borderId="47" xfId="0" applyFont="1" applyFill="1" applyBorder="1" applyAlignment="1">
      <alignment horizontal="left" vertical="center"/>
    </xf>
    <xf numFmtId="2" fontId="44" fillId="39" borderId="47" xfId="0" applyNumberFormat="1" applyFont="1" applyFill="1" applyBorder="1" applyAlignment="1">
      <alignment horizontal="center" vertical="center"/>
    </xf>
    <xf numFmtId="2" fontId="44" fillId="38" borderId="48" xfId="0" applyNumberFormat="1" applyFont="1" applyFill="1" applyBorder="1" applyAlignment="1">
      <alignment horizontal="center" vertical="center"/>
    </xf>
    <xf numFmtId="2" fontId="44" fillId="4" borderId="49" xfId="0" applyNumberFormat="1" applyFont="1" applyFill="1" applyBorder="1" applyAlignment="1">
      <alignment horizontal="center" vertical="center"/>
    </xf>
    <xf numFmtId="0" fontId="48" fillId="38" borderId="39" xfId="0" applyFont="1" applyFill="1" applyBorder="1" applyAlignment="1">
      <alignment horizontal="left" vertical="center"/>
    </xf>
    <xf numFmtId="0" fontId="48" fillId="38" borderId="43" xfId="0" applyFont="1" applyFill="1" applyBorder="1" applyAlignment="1">
      <alignment horizontal="left" vertical="center"/>
    </xf>
    <xf numFmtId="21" fontId="47" fillId="38" borderId="43" xfId="0" applyNumberFormat="1" applyFont="1" applyFill="1" applyBorder="1" applyAlignment="1">
      <alignment horizontal="center" vertical="center"/>
    </xf>
    <xf numFmtId="0" fontId="48" fillId="38" borderId="41" xfId="0" applyFont="1" applyFill="1" applyBorder="1" applyAlignment="1">
      <alignment horizontal="left" vertical="center"/>
    </xf>
    <xf numFmtId="0" fontId="49" fillId="38" borderId="50" xfId="0" applyFont="1" applyFill="1" applyBorder="1" applyAlignment="1">
      <alignment horizontal="center" vertical="center"/>
    </xf>
    <xf numFmtId="22" fontId="47" fillId="36" borderId="34" xfId="0" applyNumberFormat="1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center"/>
    </xf>
    <xf numFmtId="0" fontId="47" fillId="34" borderId="44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2" fontId="44" fillId="5" borderId="39" xfId="0" applyNumberFormat="1" applyFont="1" applyFill="1" applyBorder="1" applyAlignment="1">
      <alignment horizontal="center" vertical="center"/>
    </xf>
    <xf numFmtId="21" fontId="47" fillId="0" borderId="34" xfId="0" applyNumberFormat="1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8" fillId="36" borderId="51" xfId="0" applyFont="1" applyFill="1" applyBorder="1" applyAlignment="1">
      <alignment horizontal="left" vertical="center"/>
    </xf>
    <xf numFmtId="2" fontId="44" fillId="5" borderId="20" xfId="0" applyNumberFormat="1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left" vertical="center"/>
    </xf>
    <xf numFmtId="0" fontId="47" fillId="34" borderId="45" xfId="0" applyFont="1" applyFill="1" applyBorder="1" applyAlignment="1">
      <alignment horizontal="center" vertical="center"/>
    </xf>
    <xf numFmtId="0" fontId="47" fillId="36" borderId="45" xfId="0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/>
    </xf>
    <xf numFmtId="172" fontId="47" fillId="36" borderId="45" xfId="0" applyNumberFormat="1" applyFont="1" applyFill="1" applyBorder="1" applyAlignment="1">
      <alignment horizontal="center" vertical="center"/>
    </xf>
    <xf numFmtId="21" fontId="47" fillId="34" borderId="19" xfId="0" applyNumberFormat="1" applyFont="1" applyFill="1" applyBorder="1" applyAlignment="1">
      <alignment horizontal="center" vertical="center"/>
    </xf>
    <xf numFmtId="21" fontId="47" fillId="34" borderId="24" xfId="0" applyNumberFormat="1" applyFont="1" applyFill="1" applyBorder="1" applyAlignment="1">
      <alignment horizontal="center" vertical="center"/>
    </xf>
    <xf numFmtId="21" fontId="47" fillId="0" borderId="33" xfId="0" applyNumberFormat="1" applyFont="1" applyBorder="1" applyAlignment="1">
      <alignment horizontal="center" vertical="center"/>
    </xf>
    <xf numFmtId="0" fontId="47" fillId="34" borderId="44" xfId="0" applyFont="1" applyFill="1" applyBorder="1" applyAlignment="1">
      <alignment horizontal="center" vertical="center"/>
    </xf>
    <xf numFmtId="2" fontId="44" fillId="5" borderId="18" xfId="0" applyNumberFormat="1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 wrapText="1"/>
    </xf>
    <xf numFmtId="2" fontId="44" fillId="36" borderId="29" xfId="0" applyNumberFormat="1" applyFont="1" applyFill="1" applyBorder="1" applyAlignment="1">
      <alignment horizontal="center" vertical="center"/>
    </xf>
    <xf numFmtId="21" fontId="47" fillId="0" borderId="17" xfId="0" applyNumberFormat="1" applyFont="1" applyBorder="1" applyAlignment="1">
      <alignment horizontal="center" vertical="center"/>
    </xf>
    <xf numFmtId="21" fontId="47" fillId="0" borderId="16" xfId="0" applyNumberFormat="1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21" fontId="47" fillId="35" borderId="17" xfId="0" applyNumberFormat="1" applyFont="1" applyFill="1" applyBorder="1" applyAlignment="1">
      <alignment horizontal="center" vertical="center"/>
    </xf>
    <xf numFmtId="21" fontId="47" fillId="35" borderId="16" xfId="0" applyNumberFormat="1" applyFont="1" applyFill="1" applyBorder="1" applyAlignment="1">
      <alignment horizontal="center" vertical="center"/>
    </xf>
    <xf numFmtId="0" fontId="47" fillId="35" borderId="44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21" fontId="47" fillId="36" borderId="52" xfId="0" applyNumberFormat="1" applyFont="1" applyFill="1" applyBorder="1" applyAlignment="1">
      <alignment horizontal="center" vertical="center"/>
    </xf>
    <xf numFmtId="22" fontId="47" fillId="36" borderId="53" xfId="0" applyNumberFormat="1" applyFont="1" applyFill="1" applyBorder="1" applyAlignment="1">
      <alignment horizontal="center" vertical="center"/>
    </xf>
    <xf numFmtId="0" fontId="47" fillId="36" borderId="54" xfId="0" applyFont="1" applyFill="1" applyBorder="1" applyAlignment="1">
      <alignment horizontal="center" vertical="center"/>
    </xf>
    <xf numFmtId="0" fontId="47" fillId="36" borderId="55" xfId="0" applyFont="1" applyFill="1" applyBorder="1" applyAlignment="1">
      <alignment horizontal="center" vertical="center"/>
    </xf>
    <xf numFmtId="0" fontId="47" fillId="36" borderId="53" xfId="0" applyFont="1" applyFill="1" applyBorder="1" applyAlignment="1">
      <alignment horizontal="center" vertical="center"/>
    </xf>
    <xf numFmtId="2" fontId="44" fillId="36" borderId="51" xfId="0" applyNumberFormat="1" applyFont="1" applyFill="1" applyBorder="1" applyAlignment="1">
      <alignment horizontal="center" vertical="center"/>
    </xf>
    <xf numFmtId="0" fontId="47" fillId="36" borderId="52" xfId="0" applyFont="1" applyFill="1" applyBorder="1" applyAlignment="1">
      <alignment horizontal="center" vertical="center"/>
    </xf>
    <xf numFmtId="21" fontId="47" fillId="0" borderId="56" xfId="0" applyNumberFormat="1" applyFont="1" applyBorder="1" applyAlignment="1">
      <alignment horizontal="center" vertical="center"/>
    </xf>
    <xf numFmtId="21" fontId="47" fillId="0" borderId="57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34" borderId="58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left" vertical="center"/>
    </xf>
    <xf numFmtId="0" fontId="48" fillId="5" borderId="15" xfId="0" applyFont="1" applyFill="1" applyBorder="1" applyAlignment="1">
      <alignment horizontal="left" vertical="center"/>
    </xf>
    <xf numFmtId="21" fontId="47" fillId="5" borderId="17" xfId="0" applyNumberFormat="1" applyFont="1" applyFill="1" applyBorder="1" applyAlignment="1">
      <alignment horizontal="center" vertical="center"/>
    </xf>
    <xf numFmtId="21" fontId="47" fillId="5" borderId="16" xfId="0" applyNumberFormat="1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18" xfId="0" applyFont="1" applyFill="1" applyBorder="1" applyAlignment="1">
      <alignment horizontal="center" vertical="center"/>
    </xf>
    <xf numFmtId="0" fontId="47" fillId="5" borderId="16" xfId="0" applyFont="1" applyFill="1" applyBorder="1" applyAlignment="1">
      <alignment horizontal="center" vertical="center"/>
    </xf>
    <xf numFmtId="0" fontId="48" fillId="5" borderId="25" xfId="0" applyFont="1" applyFill="1" applyBorder="1" applyAlignment="1">
      <alignment horizontal="left" vertical="center"/>
    </xf>
    <xf numFmtId="21" fontId="47" fillId="5" borderId="19" xfId="0" applyNumberFormat="1" applyFont="1" applyFill="1" applyBorder="1" applyAlignment="1">
      <alignment horizontal="center" vertical="center"/>
    </xf>
    <xf numFmtId="21" fontId="47" fillId="5" borderId="24" xfId="0" applyNumberFormat="1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7" fillId="5" borderId="20" xfId="0" applyFont="1" applyFill="1" applyBorder="1" applyAlignment="1">
      <alignment horizontal="center" vertical="center"/>
    </xf>
    <xf numFmtId="0" fontId="47" fillId="5" borderId="24" xfId="0" applyFont="1" applyFill="1" applyBorder="1" applyAlignment="1">
      <alignment horizontal="center" vertical="center"/>
    </xf>
    <xf numFmtId="0" fontId="48" fillId="4" borderId="30" xfId="0" applyFont="1" applyFill="1" applyBorder="1" applyAlignment="1">
      <alignment horizontal="left" vertical="center"/>
    </xf>
    <xf numFmtId="0" fontId="48" fillId="5" borderId="30" xfId="0" applyFont="1" applyFill="1" applyBorder="1" applyAlignment="1">
      <alignment horizontal="left" vertical="center"/>
    </xf>
    <xf numFmtId="21" fontId="47" fillId="5" borderId="27" xfId="0" applyNumberFormat="1" applyFont="1" applyFill="1" applyBorder="1" applyAlignment="1">
      <alignment horizontal="center" vertical="center"/>
    </xf>
    <xf numFmtId="21" fontId="47" fillId="5" borderId="28" xfId="0" applyNumberFormat="1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/>
    </xf>
    <xf numFmtId="0" fontId="47" fillId="5" borderId="29" xfId="0" applyFont="1" applyFill="1" applyBorder="1" applyAlignment="1">
      <alignment horizontal="center" vertical="center"/>
    </xf>
    <xf numFmtId="0" fontId="47" fillId="5" borderId="28" xfId="0" applyFont="1" applyFill="1" applyBorder="1" applyAlignment="1">
      <alignment horizontal="center" vertical="center"/>
    </xf>
    <xf numFmtId="0" fontId="47" fillId="5" borderId="45" xfId="0" applyFont="1" applyFill="1" applyBorder="1" applyAlignment="1">
      <alignment horizontal="center" vertical="center"/>
    </xf>
    <xf numFmtId="172" fontId="47" fillId="5" borderId="44" xfId="0" applyNumberFormat="1" applyFont="1" applyFill="1" applyBorder="1" applyAlignment="1">
      <alignment horizontal="center" vertical="center"/>
    </xf>
    <xf numFmtId="0" fontId="48" fillId="4" borderId="51" xfId="0" applyFont="1" applyFill="1" applyBorder="1" applyAlignment="1">
      <alignment horizontal="left" vertical="center"/>
    </xf>
    <xf numFmtId="21" fontId="47" fillId="4" borderId="41" xfId="0" applyNumberFormat="1" applyFont="1" applyFill="1" applyBorder="1" applyAlignment="1">
      <alignment horizontal="center" vertical="center"/>
    </xf>
    <xf numFmtId="21" fontId="47" fillId="4" borderId="42" xfId="0" applyNumberFormat="1" applyFont="1" applyFill="1" applyBorder="1" applyAlignment="1">
      <alignment horizontal="center" vertical="center"/>
    </xf>
    <xf numFmtId="0" fontId="47" fillId="4" borderId="58" xfId="0" applyFont="1" applyFill="1" applyBorder="1" applyAlignment="1">
      <alignment horizontal="center" vertical="center"/>
    </xf>
    <xf numFmtId="0" fontId="47" fillId="4" borderId="43" xfId="0" applyFont="1" applyFill="1" applyBorder="1" applyAlignment="1">
      <alignment horizontal="center" vertical="center"/>
    </xf>
    <xf numFmtId="0" fontId="47" fillId="4" borderId="42" xfId="0" applyFont="1" applyFill="1" applyBorder="1" applyAlignment="1">
      <alignment horizontal="center" vertical="center"/>
    </xf>
    <xf numFmtId="0" fontId="47" fillId="4" borderId="46" xfId="0" applyFont="1" applyFill="1" applyBorder="1" applyAlignment="1">
      <alignment horizontal="center" vertical="center"/>
    </xf>
    <xf numFmtId="0" fontId="48" fillId="4" borderId="47" xfId="0" applyFont="1" applyFill="1" applyBorder="1" applyAlignment="1">
      <alignment horizontal="left" vertical="center"/>
    </xf>
    <xf numFmtId="21" fontId="47" fillId="4" borderId="33" xfId="0" applyNumberFormat="1" applyFont="1" applyFill="1" applyBorder="1" applyAlignment="1">
      <alignment horizontal="center" vertical="center"/>
    </xf>
    <xf numFmtId="21" fontId="47" fillId="4" borderId="34" xfId="0" applyNumberFormat="1" applyFont="1" applyFill="1" applyBorder="1" applyAlignment="1">
      <alignment horizontal="center" vertical="center"/>
    </xf>
    <xf numFmtId="0" fontId="47" fillId="4" borderId="37" xfId="0" applyFont="1" applyFill="1" applyBorder="1" applyAlignment="1">
      <alignment horizontal="center" vertical="center"/>
    </xf>
    <xf numFmtId="0" fontId="47" fillId="4" borderId="31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2" fontId="44" fillId="4" borderId="47" xfId="0" applyNumberFormat="1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5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44" fillId="5" borderId="44" xfId="0" applyNumberFormat="1" applyFont="1" applyFill="1" applyBorder="1" applyAlignment="1">
      <alignment horizontal="center" vertical="center"/>
    </xf>
    <xf numFmtId="2" fontId="44" fillId="36" borderId="46" xfId="0" applyNumberFormat="1" applyFont="1" applyFill="1" applyBorder="1" applyAlignment="1">
      <alignment horizontal="center" vertical="center"/>
    </xf>
    <xf numFmtId="2" fontId="44" fillId="5" borderId="48" xfId="0" applyNumberFormat="1" applyFont="1" applyFill="1" applyBorder="1" applyAlignment="1">
      <alignment horizontal="center" vertical="center"/>
    </xf>
    <xf numFmtId="2" fontId="44" fillId="36" borderId="60" xfId="0" applyNumberFormat="1" applyFont="1" applyFill="1" applyBorder="1" applyAlignment="1">
      <alignment horizontal="center" vertical="center"/>
    </xf>
    <xf numFmtId="2" fontId="44" fillId="36" borderId="36" xfId="0" applyNumberFormat="1" applyFont="1" applyFill="1" applyBorder="1" applyAlignment="1">
      <alignment horizontal="center" vertical="center"/>
    </xf>
    <xf numFmtId="2" fontId="44" fillId="36" borderId="49" xfId="0" applyNumberFormat="1" applyFont="1" applyFill="1" applyBorder="1" applyAlignment="1">
      <alignment horizontal="center" vertical="center"/>
    </xf>
    <xf numFmtId="2" fontId="44" fillId="5" borderId="49" xfId="0" applyNumberFormat="1" applyFont="1" applyFill="1" applyBorder="1" applyAlignment="1">
      <alignment horizontal="center" vertical="center"/>
    </xf>
    <xf numFmtId="2" fontId="44" fillId="4" borderId="61" xfId="0" applyNumberFormat="1" applyFont="1" applyFill="1" applyBorder="1" applyAlignment="1">
      <alignment horizontal="center" vertical="center"/>
    </xf>
    <xf numFmtId="2" fontId="44" fillId="5" borderId="62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172" fontId="0" fillId="5" borderId="15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172" fontId="0" fillId="36" borderId="25" xfId="0" applyNumberFormat="1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34" borderId="18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22" fontId="47" fillId="36" borderId="24" xfId="0" applyNumberFormat="1" applyFont="1" applyFill="1" applyBorder="1" applyAlignment="1">
      <alignment horizontal="center" vertical="center"/>
    </xf>
    <xf numFmtId="17" fontId="48" fillId="34" borderId="0" xfId="0" applyNumberFormat="1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left" vertical="center"/>
    </xf>
    <xf numFmtId="21" fontId="47" fillId="0" borderId="41" xfId="0" applyNumberFormat="1" applyFont="1" applyBorder="1" applyAlignment="1">
      <alignment horizontal="center" vertical="center"/>
    </xf>
    <xf numFmtId="21" fontId="47" fillId="0" borderId="42" xfId="0" applyNumberFormat="1" applyFont="1" applyBorder="1" applyAlignment="1">
      <alignment horizontal="center" vertical="center"/>
    </xf>
    <xf numFmtId="21" fontId="47" fillId="36" borderId="41" xfId="0" applyNumberFormat="1" applyFont="1" applyFill="1" applyBorder="1" applyAlignment="1">
      <alignment horizontal="center" vertical="center"/>
    </xf>
    <xf numFmtId="21" fontId="47" fillId="36" borderId="42" xfId="0" applyNumberFormat="1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2" fontId="44" fillId="4" borderId="60" xfId="0" applyNumberFormat="1" applyFont="1" applyFill="1" applyBorder="1" applyAlignment="1">
      <alignment horizontal="center" vertical="center"/>
    </xf>
    <xf numFmtId="21" fontId="47" fillId="5" borderId="41" xfId="0" applyNumberFormat="1" applyFont="1" applyFill="1" applyBorder="1" applyAlignment="1">
      <alignment horizontal="center" vertical="center"/>
    </xf>
    <xf numFmtId="21" fontId="47" fillId="5" borderId="42" xfId="0" applyNumberFormat="1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38" borderId="62" xfId="0" applyFont="1" applyFill="1" applyBorder="1" applyAlignment="1">
      <alignment horizontal="center" vertical="center"/>
    </xf>
    <xf numFmtId="0" fontId="47" fillId="36" borderId="3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2" fontId="0" fillId="5" borderId="21" xfId="0" applyNumberFormat="1" applyFont="1" applyFill="1" applyBorder="1" applyAlignment="1">
      <alignment horizontal="center" vertical="center"/>
    </xf>
    <xf numFmtId="172" fontId="0" fillId="36" borderId="40" xfId="0" applyNumberFormat="1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7" fillId="36" borderId="60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2" fontId="44" fillId="38" borderId="36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21" fontId="47" fillId="36" borderId="56" xfId="0" applyNumberFormat="1" applyFont="1" applyFill="1" applyBorder="1" applyAlignment="1">
      <alignment horizontal="center" vertical="center"/>
    </xf>
    <xf numFmtId="21" fontId="47" fillId="36" borderId="57" xfId="0" applyNumberFormat="1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47" fillId="36" borderId="65" xfId="0" applyFont="1" applyFill="1" applyBorder="1" applyAlignment="1">
      <alignment horizontal="center" vertical="center"/>
    </xf>
    <xf numFmtId="0" fontId="47" fillId="36" borderId="56" xfId="0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34" borderId="66" xfId="0" applyFont="1" applyFill="1" applyBorder="1" applyAlignment="1">
      <alignment horizontal="center" vertical="center" wrapText="1"/>
    </xf>
    <xf numFmtId="0" fontId="47" fillId="34" borderId="67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6" borderId="32" xfId="0" applyFont="1" applyFill="1" applyBorder="1" applyAlignment="1">
      <alignment horizontal="center" vertical="center"/>
    </xf>
    <xf numFmtId="0" fontId="47" fillId="36" borderId="47" xfId="0" applyFont="1" applyFill="1" applyBorder="1" applyAlignment="1">
      <alignment horizontal="center" vertical="center"/>
    </xf>
    <xf numFmtId="0" fontId="47" fillId="36" borderId="61" xfId="0" applyFont="1" applyFill="1" applyBorder="1" applyAlignment="1">
      <alignment horizontal="center" vertical="center"/>
    </xf>
    <xf numFmtId="2" fontId="44" fillId="5" borderId="6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6" fillId="33" borderId="5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68" xfId="0" applyFont="1" applyFill="1" applyBorder="1" applyAlignment="1">
      <alignment horizontal="center" vertical="center" wrapText="1"/>
    </xf>
    <xf numFmtId="0" fontId="46" fillId="33" borderId="69" xfId="0" applyFont="1" applyFill="1" applyBorder="1" applyAlignment="1">
      <alignment horizontal="center" vertical="center" wrapText="1"/>
    </xf>
    <xf numFmtId="0" fontId="46" fillId="33" borderId="70" xfId="0" applyFont="1" applyFill="1" applyBorder="1" applyAlignment="1">
      <alignment horizontal="center" vertical="center"/>
    </xf>
    <xf numFmtId="0" fontId="46" fillId="33" borderId="6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65" xfId="0" applyFont="1" applyFill="1" applyBorder="1" applyAlignment="1">
      <alignment horizontal="center" vertical="center"/>
    </xf>
    <xf numFmtId="0" fontId="45" fillId="33" borderId="71" xfId="0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0" fontId="45" fillId="33" borderId="73" xfId="0" applyFont="1" applyFill="1" applyBorder="1" applyAlignment="1">
      <alignment horizontal="center" vertical="center"/>
    </xf>
    <xf numFmtId="0" fontId="45" fillId="33" borderId="7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75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65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left" vertical="center" wrapText="1"/>
    </xf>
    <xf numFmtId="0" fontId="44" fillId="34" borderId="63" xfId="0" applyFont="1" applyFill="1" applyBorder="1" applyAlignment="1">
      <alignment horizontal="left" vertical="center" wrapText="1"/>
    </xf>
    <xf numFmtId="0" fontId="44" fillId="34" borderId="20" xfId="0" applyFont="1" applyFill="1" applyBorder="1" applyAlignment="1">
      <alignment horizontal="left" vertical="center" wrapText="1"/>
    </xf>
    <xf numFmtId="0" fontId="44" fillId="34" borderId="38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47" fillId="34" borderId="44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left" vertical="center"/>
    </xf>
    <xf numFmtId="0" fontId="44" fillId="34" borderId="38" xfId="0" applyFont="1" applyFill="1" applyBorder="1" applyAlignment="1">
      <alignment horizontal="left" vertic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left" vertical="center"/>
    </xf>
    <xf numFmtId="0" fontId="44" fillId="34" borderId="76" xfId="0" applyFont="1" applyFill="1" applyBorder="1" applyAlignment="1">
      <alignment horizontal="left" vertical="center"/>
    </xf>
    <xf numFmtId="0" fontId="47" fillId="36" borderId="45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24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left" vertical="center" wrapText="1"/>
    </xf>
    <xf numFmtId="0" fontId="44" fillId="34" borderId="42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left" vertical="center" wrapText="1"/>
    </xf>
    <xf numFmtId="0" fontId="44" fillId="34" borderId="24" xfId="0" applyFont="1" applyFill="1" applyBorder="1" applyAlignment="1">
      <alignment horizontal="left" vertical="center" wrapText="1"/>
    </xf>
    <xf numFmtId="0" fontId="0" fillId="40" borderId="59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51" xfId="0" applyFont="1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left" vertical="center" wrapText="1"/>
    </xf>
    <xf numFmtId="0" fontId="44" fillId="34" borderId="28" xfId="0" applyFont="1" applyFill="1" applyBorder="1" applyAlignment="1">
      <alignment horizontal="left" vertical="center" wrapText="1"/>
    </xf>
    <xf numFmtId="0" fontId="0" fillId="37" borderId="25" xfId="0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left" vertical="center" wrapText="1"/>
    </xf>
    <xf numFmtId="0" fontId="44" fillId="37" borderId="16" xfId="0" applyFont="1" applyFill="1" applyBorder="1" applyAlignment="1">
      <alignment horizontal="left" vertical="center" wrapText="1"/>
    </xf>
    <xf numFmtId="0" fontId="44" fillId="37" borderId="19" xfId="0" applyFont="1" applyFill="1" applyBorder="1" applyAlignment="1">
      <alignment horizontal="left" vertical="center" wrapText="1"/>
    </xf>
    <xf numFmtId="0" fontId="44" fillId="37" borderId="24" xfId="0" applyFont="1" applyFill="1" applyBorder="1" applyAlignment="1">
      <alignment horizontal="left" vertical="center" wrapText="1"/>
    </xf>
    <xf numFmtId="0" fontId="0" fillId="41" borderId="59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51" xfId="0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left" vertical="center"/>
    </xf>
    <xf numFmtId="0" fontId="44" fillId="37" borderId="24" xfId="0" applyFont="1" applyFill="1" applyBorder="1" applyAlignment="1">
      <alignment horizontal="left" vertical="center"/>
    </xf>
    <xf numFmtId="0" fontId="0" fillId="37" borderId="47" xfId="0" applyFill="1" applyBorder="1" applyAlignment="1">
      <alignment horizontal="center" vertical="center"/>
    </xf>
    <xf numFmtId="0" fontId="44" fillId="37" borderId="33" xfId="0" applyFont="1" applyFill="1" applyBorder="1" applyAlignment="1">
      <alignment horizontal="left" vertical="center"/>
    </xf>
    <xf numFmtId="0" fontId="44" fillId="37" borderId="34" xfId="0" applyFont="1" applyFill="1" applyBorder="1" applyAlignment="1">
      <alignment horizontal="left" vertical="center"/>
    </xf>
    <xf numFmtId="0" fontId="44" fillId="34" borderId="70" xfId="0" applyFont="1" applyFill="1" applyBorder="1" applyAlignment="1">
      <alignment horizontal="left" vertical="center"/>
    </xf>
    <xf numFmtId="0" fontId="44" fillId="34" borderId="64" xfId="0" applyFont="1" applyFill="1" applyBorder="1" applyAlignment="1">
      <alignment horizontal="left" vertical="center"/>
    </xf>
    <xf numFmtId="0" fontId="44" fillId="34" borderId="40" xfId="0" applyFont="1" applyFill="1" applyBorder="1" applyAlignment="1">
      <alignment horizontal="left" vertical="center"/>
    </xf>
    <xf numFmtId="0" fontId="44" fillId="34" borderId="62" xfId="0" applyFont="1" applyFill="1" applyBorder="1" applyAlignment="1">
      <alignment horizontal="left" vertical="center"/>
    </xf>
    <xf numFmtId="0" fontId="0" fillId="42" borderId="59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left" vertical="center"/>
    </xf>
    <xf numFmtId="0" fontId="44" fillId="34" borderId="24" xfId="0" applyFont="1" applyFill="1" applyBorder="1" applyAlignment="1">
      <alignment horizontal="left" vertical="center"/>
    </xf>
    <xf numFmtId="0" fontId="0" fillId="34" borderId="30" xfId="0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left" vertical="center"/>
    </xf>
    <xf numFmtId="0" fontId="44" fillId="34" borderId="28" xfId="0" applyFont="1" applyFill="1" applyBorder="1" applyAlignment="1">
      <alignment horizontal="left" vertical="center"/>
    </xf>
    <xf numFmtId="0" fontId="47" fillId="36" borderId="46" xfId="0" applyFont="1" applyFill="1" applyBorder="1" applyAlignment="1">
      <alignment horizontal="center" vertical="center" wrapText="1"/>
    </xf>
    <xf numFmtId="0" fontId="47" fillId="36" borderId="29" xfId="0" applyFont="1" applyFill="1" applyBorder="1" applyAlignment="1">
      <alignment horizontal="center" vertical="center" wrapText="1"/>
    </xf>
    <xf numFmtId="0" fontId="47" fillId="36" borderId="28" xfId="0" applyFont="1" applyFill="1" applyBorder="1" applyAlignment="1">
      <alignment horizontal="center" vertical="center" wrapText="1"/>
    </xf>
    <xf numFmtId="0" fontId="47" fillId="35" borderId="45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4" fillId="34" borderId="70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40" xfId="0" applyFont="1" applyFill="1" applyBorder="1" applyAlignment="1">
      <alignment horizontal="center" vertical="center"/>
    </xf>
    <xf numFmtId="0" fontId="44" fillId="34" borderId="62" xfId="0" applyFont="1" applyFill="1" applyBorder="1" applyAlignment="1">
      <alignment horizontal="center" vertical="center"/>
    </xf>
    <xf numFmtId="0" fontId="44" fillId="34" borderId="70" xfId="0" applyFont="1" applyFill="1" applyBorder="1" applyAlignment="1">
      <alignment horizontal="center" vertical="center" wrapText="1"/>
    </xf>
    <xf numFmtId="0" fontId="44" fillId="34" borderId="64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65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center" vertical="center" wrapText="1"/>
    </xf>
    <xf numFmtId="0" fontId="44" fillId="37" borderId="32" xfId="0" applyFont="1" applyFill="1" applyBorder="1" applyAlignment="1">
      <alignment horizontal="center" vertical="center"/>
    </xf>
    <xf numFmtId="0" fontId="44" fillId="37" borderId="61" xfId="0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37" borderId="65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44" fillId="37" borderId="70" xfId="0" applyFont="1" applyFill="1" applyBorder="1" applyAlignment="1">
      <alignment horizontal="center" vertical="center" wrapText="1"/>
    </xf>
    <xf numFmtId="0" fontId="44" fillId="37" borderId="64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0" fontId="44" fillId="37" borderId="65" xfId="0" applyFont="1" applyFill="1" applyBorder="1" applyAlignment="1">
      <alignment horizontal="center" vertical="center" wrapText="1"/>
    </xf>
    <xf numFmtId="0" fontId="44" fillId="37" borderId="40" xfId="0" applyFont="1" applyFill="1" applyBorder="1" applyAlignment="1">
      <alignment horizontal="center" vertical="center" wrapText="1"/>
    </xf>
    <xf numFmtId="0" fontId="44" fillId="37" borderId="62" xfId="0" applyFont="1" applyFill="1" applyBorder="1" applyAlignment="1">
      <alignment horizontal="center" vertical="center" wrapText="1"/>
    </xf>
    <xf numFmtId="0" fontId="0" fillId="41" borderId="70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0" fontId="47" fillId="4" borderId="44" xfId="0" applyFont="1" applyFill="1" applyBorder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 wrapText="1"/>
    </xf>
    <xf numFmtId="0" fontId="47" fillId="4" borderId="16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7" fillId="4" borderId="45" xfId="0" applyFont="1" applyFill="1" applyBorder="1" applyAlignment="1">
      <alignment horizontal="center" vertical="center" wrapText="1"/>
    </xf>
    <xf numFmtId="0" fontId="47" fillId="4" borderId="20" xfId="0" applyFont="1" applyFill="1" applyBorder="1" applyAlignment="1">
      <alignment horizontal="center" vertical="center" wrapText="1"/>
    </xf>
    <xf numFmtId="0" fontId="47" fillId="4" borderId="24" xfId="0" applyFont="1" applyFill="1" applyBorder="1" applyAlignment="1">
      <alignment horizontal="center" vertical="center" wrapText="1"/>
    </xf>
    <xf numFmtId="0" fontId="47" fillId="38" borderId="18" xfId="0" applyFont="1" applyFill="1" applyBorder="1" applyAlignment="1">
      <alignment horizontal="center" vertical="center" wrapText="1"/>
    </xf>
    <xf numFmtId="0" fontId="47" fillId="38" borderId="16" xfId="0" applyFont="1" applyFill="1" applyBorder="1" applyAlignment="1">
      <alignment horizontal="center" vertical="center" wrapText="1"/>
    </xf>
    <xf numFmtId="0" fontId="47" fillId="38" borderId="44" xfId="0" applyFont="1" applyFill="1" applyBorder="1" applyAlignment="1">
      <alignment horizontal="center" vertical="center" wrapText="1"/>
    </xf>
    <xf numFmtId="0" fontId="47" fillId="36" borderId="37" xfId="0" applyFont="1" applyFill="1" applyBorder="1" applyAlignment="1">
      <alignment horizontal="center" vertical="center" wrapText="1"/>
    </xf>
    <xf numFmtId="0" fontId="47" fillId="36" borderId="31" xfId="0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77" xfId="0" applyFont="1" applyFill="1" applyBorder="1" applyAlignment="1">
      <alignment horizontal="center" vertical="center" wrapText="1"/>
    </xf>
    <xf numFmtId="0" fontId="44" fillId="34" borderId="78" xfId="0" applyFont="1" applyFill="1" applyBorder="1" applyAlignment="1">
      <alignment horizontal="center" vertical="center"/>
    </xf>
    <xf numFmtId="0" fontId="44" fillId="34" borderId="61" xfId="0" applyFont="1" applyFill="1" applyBorder="1" applyAlignment="1">
      <alignment horizontal="center" vertical="center"/>
    </xf>
    <xf numFmtId="0" fontId="47" fillId="36" borderId="78" xfId="0" applyFont="1" applyFill="1" applyBorder="1" applyAlignment="1">
      <alignment horizontal="center" vertical="center" wrapText="1"/>
    </xf>
    <xf numFmtId="0" fontId="47" fillId="36" borderId="79" xfId="0" applyFont="1" applyFill="1" applyBorder="1" applyAlignment="1">
      <alignment horizontal="center" vertical="center" wrapText="1"/>
    </xf>
    <xf numFmtId="0" fontId="47" fillId="36" borderId="61" xfId="0" applyFont="1" applyFill="1" applyBorder="1" applyAlignment="1">
      <alignment horizontal="center" vertical="center" wrapText="1"/>
    </xf>
    <xf numFmtId="0" fontId="47" fillId="36" borderId="80" xfId="0" applyFont="1" applyFill="1" applyBorder="1" applyAlignment="1">
      <alignment horizontal="center" vertical="center" wrapText="1"/>
    </xf>
    <xf numFmtId="0" fontId="47" fillId="36" borderId="81" xfId="0" applyFont="1" applyFill="1" applyBorder="1" applyAlignment="1">
      <alignment horizontal="center" vertical="center" wrapText="1"/>
    </xf>
    <xf numFmtId="0" fontId="47" fillId="36" borderId="49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82" xfId="0" applyFont="1" applyFill="1" applyBorder="1" applyAlignment="1">
      <alignment horizontal="center" vertical="center" wrapText="1"/>
    </xf>
    <xf numFmtId="0" fontId="47" fillId="34" borderId="60" xfId="0" applyFont="1" applyFill="1" applyBorder="1" applyAlignment="1">
      <alignment horizontal="center" vertical="center" wrapText="1"/>
    </xf>
    <xf numFmtId="0" fontId="47" fillId="38" borderId="17" xfId="0" applyFont="1" applyFill="1" applyBorder="1" applyAlignment="1">
      <alignment horizontal="center" vertical="center" wrapText="1"/>
    </xf>
    <xf numFmtId="0" fontId="47" fillId="38" borderId="58" xfId="0" applyFont="1" applyFill="1" applyBorder="1" applyAlignment="1">
      <alignment horizontal="center" vertical="center" wrapText="1"/>
    </xf>
    <xf numFmtId="0" fontId="47" fillId="38" borderId="43" xfId="0" applyFont="1" applyFill="1" applyBorder="1" applyAlignment="1">
      <alignment horizontal="center" vertical="center" wrapText="1"/>
    </xf>
    <xf numFmtId="0" fontId="47" fillId="38" borderId="42" xfId="0" applyFont="1" applyFill="1" applyBorder="1" applyAlignment="1">
      <alignment horizontal="center" vertical="center" wrapText="1"/>
    </xf>
    <xf numFmtId="0" fontId="47" fillId="4" borderId="19" xfId="0" applyFont="1" applyFill="1" applyBorder="1" applyAlignment="1">
      <alignment horizontal="center" vertical="center" wrapText="1"/>
    </xf>
    <xf numFmtId="0" fontId="47" fillId="4" borderId="80" xfId="0" applyFont="1" applyFill="1" applyBorder="1" applyAlignment="1">
      <alignment horizontal="center" vertical="center" wrapText="1"/>
    </xf>
    <xf numFmtId="0" fontId="47" fillId="4" borderId="81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0" fontId="47" fillId="36" borderId="26" xfId="0" applyFont="1" applyFill="1" applyBorder="1" applyAlignment="1">
      <alignment horizontal="center" vertical="center" wrapText="1"/>
    </xf>
    <xf numFmtId="0" fontId="47" fillId="36" borderId="82" xfId="0" applyFont="1" applyFill="1" applyBorder="1" applyAlignment="1">
      <alignment horizontal="center" vertical="center" wrapText="1"/>
    </xf>
    <xf numFmtId="0" fontId="47" fillId="36" borderId="60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left" vertical="center"/>
    </xf>
    <xf numFmtId="0" fontId="44" fillId="34" borderId="34" xfId="0" applyFont="1" applyFill="1" applyBorder="1" applyAlignment="1">
      <alignment horizontal="left" vertical="center"/>
    </xf>
    <xf numFmtId="0" fontId="0" fillId="42" borderId="70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left" vertical="center"/>
    </xf>
    <xf numFmtId="0" fontId="44" fillId="37" borderId="16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 wrapText="1"/>
    </xf>
    <xf numFmtId="0" fontId="44" fillId="34" borderId="43" xfId="0" applyFont="1" applyFill="1" applyBorder="1" applyAlignment="1">
      <alignment horizontal="left" vertical="center" wrapText="1"/>
    </xf>
    <xf numFmtId="0" fontId="44" fillId="34" borderId="29" xfId="0" applyFont="1" applyFill="1" applyBorder="1" applyAlignment="1">
      <alignment horizontal="left" vertical="center" wrapText="1"/>
    </xf>
    <xf numFmtId="0" fontId="44" fillId="34" borderId="35" xfId="0" applyFont="1" applyFill="1" applyBorder="1" applyAlignment="1">
      <alignment horizontal="left" vertical="center"/>
    </xf>
    <xf numFmtId="0" fontId="44" fillId="34" borderId="36" xfId="0" applyFont="1" applyFill="1" applyBorder="1" applyAlignment="1">
      <alignment horizontal="left" vertical="center"/>
    </xf>
    <xf numFmtId="0" fontId="44" fillId="37" borderId="70" xfId="0" applyFont="1" applyFill="1" applyBorder="1" applyAlignment="1">
      <alignment horizontal="left" vertical="center" wrapText="1"/>
    </xf>
    <xf numFmtId="0" fontId="44" fillId="37" borderId="64" xfId="0" applyFont="1" applyFill="1" applyBorder="1" applyAlignment="1">
      <alignment horizontal="left" vertical="center" wrapText="1"/>
    </xf>
    <xf numFmtId="0" fontId="44" fillId="37" borderId="40" xfId="0" applyFont="1" applyFill="1" applyBorder="1" applyAlignment="1">
      <alignment horizontal="left" vertical="center" wrapText="1"/>
    </xf>
    <xf numFmtId="0" fontId="44" fillId="37" borderId="62" xfId="0" applyFont="1" applyFill="1" applyBorder="1" applyAlignment="1">
      <alignment horizontal="left" vertical="center" wrapText="1"/>
    </xf>
    <xf numFmtId="0" fontId="47" fillId="38" borderId="63" xfId="0" applyFont="1" applyFill="1" applyBorder="1" applyAlignment="1">
      <alignment horizontal="center" vertical="center" wrapText="1"/>
    </xf>
    <xf numFmtId="0" fontId="47" fillId="38" borderId="83" xfId="0" applyFont="1" applyFill="1" applyBorder="1" applyAlignment="1">
      <alignment horizontal="center" vertical="center" wrapText="1"/>
    </xf>
    <xf numFmtId="0" fontId="47" fillId="38" borderId="48" xfId="0" applyFont="1" applyFill="1" applyBorder="1" applyAlignment="1">
      <alignment horizontal="center" vertical="center" wrapText="1"/>
    </xf>
    <xf numFmtId="0" fontId="47" fillId="4" borderId="76" xfId="0" applyFont="1" applyFill="1" applyBorder="1" applyAlignment="1">
      <alignment horizontal="center" vertical="center" wrapText="1"/>
    </xf>
    <xf numFmtId="0" fontId="47" fillId="4" borderId="82" xfId="0" applyFont="1" applyFill="1" applyBorder="1" applyAlignment="1">
      <alignment horizontal="center" vertical="center" wrapText="1"/>
    </xf>
    <xf numFmtId="0" fontId="47" fillId="4" borderId="60" xfId="0" applyFont="1" applyFill="1" applyBorder="1" applyAlignment="1">
      <alignment horizontal="center" vertical="center" wrapText="1"/>
    </xf>
    <xf numFmtId="0" fontId="44" fillId="37" borderId="32" xfId="0" applyFont="1" applyFill="1" applyBorder="1" applyAlignment="1">
      <alignment horizontal="left" vertical="center"/>
    </xf>
    <xf numFmtId="0" fontId="44" fillId="37" borderId="61" xfId="0" applyFont="1" applyFill="1" applyBorder="1" applyAlignment="1">
      <alignment horizontal="left" vertical="center"/>
    </xf>
    <xf numFmtId="0" fontId="44" fillId="37" borderId="14" xfId="0" applyFont="1" applyFill="1" applyBorder="1" applyAlignment="1">
      <alignment horizontal="left" vertical="center"/>
    </xf>
    <xf numFmtId="0" fontId="44" fillId="37" borderId="65" xfId="0" applyFont="1" applyFill="1" applyBorder="1" applyAlignment="1">
      <alignment horizontal="left" vertical="center"/>
    </xf>
    <xf numFmtId="0" fontId="44" fillId="37" borderId="20" xfId="0" applyFont="1" applyFill="1" applyBorder="1" applyAlignment="1">
      <alignment horizontal="left" vertical="center"/>
    </xf>
    <xf numFmtId="0" fontId="44" fillId="34" borderId="14" xfId="0" applyFont="1" applyFill="1" applyBorder="1" applyAlignment="1">
      <alignment horizontal="left" vertical="center" wrapText="1"/>
    </xf>
    <xf numFmtId="0" fontId="44" fillId="34" borderId="65" xfId="0" applyFont="1" applyFill="1" applyBorder="1" applyAlignment="1">
      <alignment horizontal="left" vertical="center" wrapText="1"/>
    </xf>
    <xf numFmtId="0" fontId="44" fillId="34" borderId="35" xfId="0" applyFont="1" applyFill="1" applyBorder="1" applyAlignment="1">
      <alignment horizontal="left" vertical="center" wrapText="1"/>
    </xf>
    <xf numFmtId="0" fontId="44" fillId="34" borderId="36" xfId="0" applyFont="1" applyFill="1" applyBorder="1" applyAlignment="1">
      <alignment horizontal="left" vertical="center" wrapText="1"/>
    </xf>
    <xf numFmtId="0" fontId="44" fillId="34" borderId="70" xfId="0" applyFont="1" applyFill="1" applyBorder="1" applyAlignment="1">
      <alignment horizontal="left" vertical="center" wrapText="1"/>
    </xf>
    <xf numFmtId="0" fontId="44" fillId="34" borderId="64" xfId="0" applyFont="1" applyFill="1" applyBorder="1" applyAlignment="1">
      <alignment horizontal="left" vertical="center" wrapText="1"/>
    </xf>
    <xf numFmtId="0" fontId="0" fillId="40" borderId="65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78" xfId="0" applyFont="1" applyFill="1" applyBorder="1" applyAlignment="1">
      <alignment horizontal="left" vertical="center"/>
    </xf>
    <xf numFmtId="0" fontId="44" fillId="34" borderId="61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65" xfId="0" applyFont="1" applyFill="1" applyBorder="1" applyAlignment="1">
      <alignment horizontal="left" vertical="center"/>
    </xf>
    <xf numFmtId="0" fontId="44" fillId="34" borderId="50" xfId="0" applyFont="1" applyFill="1" applyBorder="1" applyAlignment="1">
      <alignment horizontal="left" vertical="center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84" xfId="0" applyFont="1" applyFill="1" applyBorder="1" applyAlignment="1">
      <alignment horizontal="center" vertical="center" wrapText="1"/>
    </xf>
    <xf numFmtId="0" fontId="47" fillId="34" borderId="73" xfId="0" applyFont="1" applyFill="1" applyBorder="1" applyAlignment="1">
      <alignment horizontal="center" vertical="center" wrapText="1"/>
    </xf>
    <xf numFmtId="0" fontId="47" fillId="34" borderId="72" xfId="0" applyFont="1" applyFill="1" applyBorder="1" applyAlignment="1">
      <alignment horizontal="center" vertical="center" wrapText="1"/>
    </xf>
    <xf numFmtId="0" fontId="47" fillId="34" borderId="54" xfId="0" applyFont="1" applyFill="1" applyBorder="1" applyAlignment="1">
      <alignment horizontal="center" vertical="center" wrapText="1"/>
    </xf>
    <xf numFmtId="0" fontId="47" fillId="34" borderId="55" xfId="0" applyFont="1" applyFill="1" applyBorder="1" applyAlignment="1">
      <alignment horizontal="center" vertical="center" wrapText="1"/>
    </xf>
    <xf numFmtId="0" fontId="47" fillId="34" borderId="5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left" vertical="center"/>
    </xf>
    <xf numFmtId="0" fontId="0" fillId="40" borderId="70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0" fillId="42" borderId="35" xfId="0" applyFill="1" applyBorder="1" applyAlignment="1">
      <alignment horizontal="center" vertical="center"/>
    </xf>
    <xf numFmtId="0" fontId="47" fillId="34" borderId="58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47" fillId="36" borderId="70" xfId="0" applyFont="1" applyFill="1" applyBorder="1" applyAlignment="1">
      <alignment horizontal="center" vertical="center" wrapText="1"/>
    </xf>
    <xf numFmtId="0" fontId="47" fillId="36" borderId="75" xfId="0" applyFont="1" applyFill="1" applyBorder="1" applyAlignment="1">
      <alignment horizontal="center" vertical="center" wrapText="1"/>
    </xf>
    <xf numFmtId="0" fontId="47" fillId="36" borderId="64" xfId="0" applyFont="1" applyFill="1" applyBorder="1" applyAlignment="1">
      <alignment horizontal="center" vertical="center" wrapText="1"/>
    </xf>
    <xf numFmtId="0" fontId="44" fillId="34" borderId="75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" fontId="48" fillId="34" borderId="64" xfId="0" applyNumberFormat="1" applyFont="1" applyFill="1" applyBorder="1" applyAlignment="1">
      <alignment horizontal="center" vertical="center"/>
    </xf>
    <xf numFmtId="17" fontId="48" fillId="34" borderId="65" xfId="0" applyNumberFormat="1" applyFont="1" applyFill="1" applyBorder="1" applyAlignment="1">
      <alignment horizontal="center" vertical="center"/>
    </xf>
    <xf numFmtId="17" fontId="48" fillId="34" borderId="36" xfId="0" applyNumberFormat="1" applyFont="1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4" fillId="34" borderId="75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77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/>
    </xf>
    <xf numFmtId="0" fontId="47" fillId="34" borderId="46" xfId="0" applyFont="1" applyFill="1" applyBorder="1" applyAlignment="1">
      <alignment horizontal="center" vertical="center" wrapText="1"/>
    </xf>
    <xf numFmtId="0" fontId="47" fillId="34" borderId="68" xfId="0" applyFont="1" applyFill="1" applyBorder="1" applyAlignment="1">
      <alignment horizontal="center" vertical="center" wrapText="1"/>
    </xf>
    <xf numFmtId="0" fontId="47" fillId="34" borderId="85" xfId="0" applyFont="1" applyFill="1" applyBorder="1" applyAlignment="1">
      <alignment horizontal="center" vertical="center" wrapText="1"/>
    </xf>
    <xf numFmtId="0" fontId="47" fillId="34" borderId="69" xfId="0" applyFont="1" applyFill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/>
    </xf>
    <xf numFmtId="0" fontId="44" fillId="34" borderId="8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3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10477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0</xdr:row>
      <xdr:rowOff>104775</xdr:rowOff>
    </xdr:from>
    <xdr:to>
      <xdr:col>17</xdr:col>
      <xdr:colOff>704850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04775"/>
          <a:ext cx="2428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2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04775"/>
          <a:ext cx="2428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04775"/>
          <a:ext cx="2428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1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04775"/>
          <a:ext cx="2428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104775"/>
          <a:ext cx="2514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3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10477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04775"/>
          <a:ext cx="2428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104775"/>
          <a:ext cx="2428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04775"/>
          <a:ext cx="2428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3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0477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04775"/>
          <a:ext cx="2428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0</xdr:row>
      <xdr:rowOff>104775</xdr:rowOff>
    </xdr:from>
    <xdr:to>
      <xdr:col>17</xdr:col>
      <xdr:colOff>704850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04775"/>
          <a:ext cx="2428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F7">
      <selection activeCell="W17" sqref="W17"/>
    </sheetView>
  </sheetViews>
  <sheetFormatPr defaultColWidth="11.421875" defaultRowHeight="15"/>
  <cols>
    <col min="6" max="6" width="15.7109375" style="0" customWidth="1"/>
    <col min="7" max="7" width="17.8515625" style="0" bestFit="1" customWidth="1"/>
    <col min="15" max="15" width="16.2812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30" customHeight="1" thickBot="1">
      <c r="A11" s="319" t="s">
        <v>8</v>
      </c>
      <c r="B11" s="321">
        <v>7.64444</v>
      </c>
      <c r="C11" s="321">
        <v>-73.74718</v>
      </c>
      <c r="D11" s="323" t="s">
        <v>31</v>
      </c>
      <c r="E11" s="324"/>
      <c r="F11" s="327" t="s">
        <v>25</v>
      </c>
      <c r="G11" s="14" t="s">
        <v>73</v>
      </c>
      <c r="H11" s="18">
        <v>0.29180555555555554</v>
      </c>
      <c r="I11" s="7">
        <v>0.30322916666666666</v>
      </c>
      <c r="J11" s="8">
        <v>76.7</v>
      </c>
      <c r="K11" s="9">
        <v>75</v>
      </c>
      <c r="L11" s="9">
        <v>74.7</v>
      </c>
      <c r="M11" s="9">
        <v>75.6</v>
      </c>
      <c r="N11" s="24">
        <v>75.7</v>
      </c>
      <c r="O11" s="6">
        <f aca="true" t="shared" si="0" ref="O11:O36">10*LOG(1/5*(10^(J11/10)+10^(K11/10)+10^(L11/10)+10^(M11/10)+10^(N11/10)))</f>
        <v>75.59594757565618</v>
      </c>
      <c r="P11" s="8">
        <v>22</v>
      </c>
      <c r="Q11" s="24">
        <v>0.86</v>
      </c>
      <c r="R11" s="330" t="s">
        <v>56</v>
      </c>
      <c r="S11" s="331"/>
      <c r="T11" s="332"/>
    </row>
    <row r="12" spans="1:20" ht="30" customHeight="1" thickBot="1">
      <c r="A12" s="320"/>
      <c r="B12" s="322"/>
      <c r="C12" s="322"/>
      <c r="D12" s="325"/>
      <c r="E12" s="326"/>
      <c r="F12" s="328"/>
      <c r="G12" s="27" t="s">
        <v>74</v>
      </c>
      <c r="H12" s="28">
        <v>0.2896412037037037</v>
      </c>
      <c r="I12" s="29">
        <v>0.3001736111111111</v>
      </c>
      <c r="J12" s="30">
        <v>72.9</v>
      </c>
      <c r="K12" s="31">
        <v>73.3</v>
      </c>
      <c r="L12" s="31">
        <v>72.3</v>
      </c>
      <c r="M12" s="31">
        <v>75</v>
      </c>
      <c r="N12" s="32">
        <v>72.5</v>
      </c>
      <c r="O12" s="33">
        <f t="shared" si="0"/>
        <v>73.31492381632452</v>
      </c>
      <c r="P12" s="30">
        <v>23</v>
      </c>
      <c r="Q12" s="32">
        <v>0.9</v>
      </c>
      <c r="R12" s="330" t="s">
        <v>76</v>
      </c>
      <c r="S12" s="331"/>
      <c r="T12" s="332"/>
    </row>
    <row r="13" spans="1:20" ht="30" customHeight="1" thickBot="1">
      <c r="A13" s="320" t="s">
        <v>11</v>
      </c>
      <c r="B13" s="322">
        <v>7.11358317629185</v>
      </c>
      <c r="C13" s="322">
        <v>-73.1150811910629</v>
      </c>
      <c r="D13" s="333" t="s">
        <v>30</v>
      </c>
      <c r="E13" s="334"/>
      <c r="F13" s="328"/>
      <c r="G13" s="14" t="s">
        <v>73</v>
      </c>
      <c r="H13" s="19">
        <v>0.3321527777777778</v>
      </c>
      <c r="I13" s="21">
        <v>0.34068287037037037</v>
      </c>
      <c r="J13" s="10">
        <v>74.1</v>
      </c>
      <c r="K13" s="11">
        <v>74.8</v>
      </c>
      <c r="L13" s="11">
        <v>74.5</v>
      </c>
      <c r="M13" s="11">
        <v>74.8</v>
      </c>
      <c r="N13" s="23">
        <v>74.1</v>
      </c>
      <c r="O13" s="26">
        <f t="shared" si="0"/>
        <v>74.47129427070992</v>
      </c>
      <c r="P13" s="10">
        <v>23</v>
      </c>
      <c r="Q13" s="23">
        <v>0.9</v>
      </c>
      <c r="R13" s="330" t="s">
        <v>56</v>
      </c>
      <c r="S13" s="331"/>
      <c r="T13" s="332"/>
    </row>
    <row r="14" spans="1:20" ht="30" customHeight="1" thickBot="1">
      <c r="A14" s="320"/>
      <c r="B14" s="322"/>
      <c r="C14" s="322"/>
      <c r="D14" s="333"/>
      <c r="E14" s="334"/>
      <c r="F14" s="328"/>
      <c r="G14" s="27" t="s">
        <v>74</v>
      </c>
      <c r="H14" s="28">
        <v>0.32706018518518515</v>
      </c>
      <c r="I14" s="29">
        <v>0.3380324074074074</v>
      </c>
      <c r="J14" s="30">
        <v>71.7</v>
      </c>
      <c r="K14" s="31">
        <v>71.8</v>
      </c>
      <c r="L14" s="31">
        <v>72.3</v>
      </c>
      <c r="M14" s="31">
        <v>75</v>
      </c>
      <c r="N14" s="32">
        <v>71.6</v>
      </c>
      <c r="O14" s="33">
        <f t="shared" si="0"/>
        <v>72.69448996418029</v>
      </c>
      <c r="P14" s="30">
        <v>24</v>
      </c>
      <c r="Q14" s="32">
        <v>1</v>
      </c>
      <c r="R14" s="330" t="s">
        <v>56</v>
      </c>
      <c r="S14" s="331"/>
      <c r="T14" s="332"/>
    </row>
    <row r="15" spans="1:20" ht="30" customHeight="1" thickBo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328"/>
      <c r="G15" s="14" t="s">
        <v>73</v>
      </c>
      <c r="H15" s="20">
        <v>0.3125462962962963</v>
      </c>
      <c r="I15" s="22">
        <v>0.32319444444444445</v>
      </c>
      <c r="J15" s="12">
        <v>69.2</v>
      </c>
      <c r="K15" s="13">
        <v>69.3</v>
      </c>
      <c r="L15" s="13">
        <v>70.4</v>
      </c>
      <c r="M15" s="13">
        <v>69</v>
      </c>
      <c r="N15" s="25">
        <v>70</v>
      </c>
      <c r="O15" s="26">
        <f t="shared" si="0"/>
        <v>69.61298452890445</v>
      </c>
      <c r="P15" s="12">
        <v>23</v>
      </c>
      <c r="Q15" s="25">
        <v>0.9</v>
      </c>
      <c r="R15" s="330" t="s">
        <v>56</v>
      </c>
      <c r="S15" s="331"/>
      <c r="T15" s="332"/>
    </row>
    <row r="16" spans="1:20" ht="30" customHeight="1" thickBot="1">
      <c r="A16" s="320"/>
      <c r="B16" s="322"/>
      <c r="C16" s="322"/>
      <c r="D16" s="333"/>
      <c r="E16" s="334"/>
      <c r="F16" s="328"/>
      <c r="G16" s="27" t="s">
        <v>74</v>
      </c>
      <c r="H16" s="28">
        <v>0.30966435185185187</v>
      </c>
      <c r="I16" s="29">
        <v>0.32061342592592595</v>
      </c>
      <c r="J16" s="30">
        <v>66.1</v>
      </c>
      <c r="K16" s="31">
        <v>68</v>
      </c>
      <c r="L16" s="31">
        <v>65.8</v>
      </c>
      <c r="M16" s="31">
        <v>65.8</v>
      </c>
      <c r="N16" s="32">
        <v>67.3</v>
      </c>
      <c r="O16" s="33">
        <f t="shared" si="0"/>
        <v>66.6945602060325</v>
      </c>
      <c r="P16" s="30">
        <v>23</v>
      </c>
      <c r="Q16" s="32">
        <v>0.9</v>
      </c>
      <c r="R16" s="330" t="s">
        <v>56</v>
      </c>
      <c r="S16" s="331"/>
      <c r="T16" s="332"/>
    </row>
    <row r="17" spans="1:20" ht="30" customHeight="1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328"/>
      <c r="G17" s="14" t="s">
        <v>73</v>
      </c>
      <c r="H17" s="19">
        <v>0.34787037037037033</v>
      </c>
      <c r="I17" s="21">
        <v>0.35843749999999996</v>
      </c>
      <c r="J17" s="10">
        <v>69.2</v>
      </c>
      <c r="K17" s="11">
        <v>69.8</v>
      </c>
      <c r="L17" s="11">
        <v>70.4</v>
      </c>
      <c r="M17" s="11">
        <v>67.3</v>
      </c>
      <c r="N17" s="23">
        <v>71.1</v>
      </c>
      <c r="O17" s="26">
        <f t="shared" si="0"/>
        <v>69.73914037096674</v>
      </c>
      <c r="P17" s="10">
        <v>24</v>
      </c>
      <c r="Q17" s="23">
        <v>0.92</v>
      </c>
      <c r="R17" s="330" t="s">
        <v>56</v>
      </c>
      <c r="S17" s="331"/>
      <c r="T17" s="332"/>
    </row>
    <row r="18" spans="1:20" ht="30" customHeight="1" thickBot="1">
      <c r="A18" s="335"/>
      <c r="B18" s="336"/>
      <c r="C18" s="336"/>
      <c r="D18" s="337"/>
      <c r="E18" s="338"/>
      <c r="F18" s="329"/>
      <c r="G18" s="27" t="s">
        <v>74</v>
      </c>
      <c r="H18" s="28">
        <v>0.9761689814814815</v>
      </c>
      <c r="I18" s="29">
        <v>0.986875</v>
      </c>
      <c r="J18" s="30">
        <v>78.2</v>
      </c>
      <c r="K18" s="31">
        <v>75.8</v>
      </c>
      <c r="L18" s="31">
        <v>73.8</v>
      </c>
      <c r="M18" s="31">
        <v>71.8</v>
      </c>
      <c r="N18" s="32">
        <v>72.1</v>
      </c>
      <c r="O18" s="33">
        <f t="shared" si="0"/>
        <v>75.03600932743785</v>
      </c>
      <c r="P18" s="30">
        <v>27</v>
      </c>
      <c r="Q18" s="32">
        <v>1</v>
      </c>
      <c r="R18" s="339"/>
      <c r="S18" s="340"/>
      <c r="T18" s="341"/>
    </row>
    <row r="19" spans="1:20" ht="30" customHeight="1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349" t="s">
        <v>26</v>
      </c>
      <c r="G19" s="14" t="s">
        <v>73</v>
      </c>
      <c r="H19" s="19">
        <v>0.443900462962963</v>
      </c>
      <c r="I19" s="21">
        <v>0.4547337962962963</v>
      </c>
      <c r="J19" s="10">
        <v>68.8</v>
      </c>
      <c r="K19" s="11">
        <v>70.5</v>
      </c>
      <c r="L19" s="11">
        <v>71.5</v>
      </c>
      <c r="M19" s="11">
        <v>70.7</v>
      </c>
      <c r="N19" s="23">
        <v>70.9</v>
      </c>
      <c r="O19" s="26">
        <f t="shared" si="0"/>
        <v>70.56775297948965</v>
      </c>
      <c r="P19" s="10">
        <v>26</v>
      </c>
      <c r="Q19" s="23">
        <v>1</v>
      </c>
      <c r="R19" s="330" t="s">
        <v>56</v>
      </c>
      <c r="S19" s="331"/>
      <c r="T19" s="332"/>
    </row>
    <row r="20" spans="1:20" ht="30" customHeight="1" thickBot="1">
      <c r="A20" s="343"/>
      <c r="B20" s="342"/>
      <c r="C20" s="342"/>
      <c r="D20" s="347"/>
      <c r="E20" s="348"/>
      <c r="F20" s="350"/>
      <c r="G20" s="27" t="s">
        <v>74</v>
      </c>
      <c r="H20" s="28">
        <v>0.8945023148148148</v>
      </c>
      <c r="I20" s="29">
        <v>0.905787037037037</v>
      </c>
      <c r="J20" s="30">
        <v>68.9</v>
      </c>
      <c r="K20" s="31">
        <v>73.4</v>
      </c>
      <c r="L20" s="31">
        <v>65.7</v>
      </c>
      <c r="M20" s="31">
        <v>66.2</v>
      </c>
      <c r="N20" s="32">
        <v>66.4</v>
      </c>
      <c r="O20" s="33">
        <f t="shared" si="0"/>
        <v>69.23133014259605</v>
      </c>
      <c r="P20" s="30"/>
      <c r="Q20" s="32"/>
      <c r="R20" s="339"/>
      <c r="S20" s="340"/>
      <c r="T20" s="341"/>
    </row>
    <row r="21" spans="1:20" ht="30" customHeight="1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350"/>
      <c r="G21" s="14" t="s">
        <v>73</v>
      </c>
      <c r="H21" s="19">
        <v>0.38234953703703706</v>
      </c>
      <c r="I21" s="21">
        <v>0.39299768518518513</v>
      </c>
      <c r="J21" s="10">
        <v>75.7</v>
      </c>
      <c r="K21" s="11">
        <v>74.3</v>
      </c>
      <c r="L21" s="11">
        <v>75.2</v>
      </c>
      <c r="M21" s="11">
        <v>75.2</v>
      </c>
      <c r="N21" s="23">
        <v>73.7</v>
      </c>
      <c r="O21" s="26">
        <f t="shared" si="0"/>
        <v>74.87809480793389</v>
      </c>
      <c r="P21" s="10">
        <v>24</v>
      </c>
      <c r="Q21" s="23">
        <v>1</v>
      </c>
      <c r="R21" s="330" t="s">
        <v>56</v>
      </c>
      <c r="S21" s="331"/>
      <c r="T21" s="332"/>
    </row>
    <row r="22" spans="1:20" ht="30" customHeight="1" thickBot="1">
      <c r="A22" s="343"/>
      <c r="B22" s="353"/>
      <c r="C22" s="353"/>
      <c r="D22" s="347"/>
      <c r="E22" s="348"/>
      <c r="F22" s="350"/>
      <c r="G22" s="27" t="s">
        <v>74</v>
      </c>
      <c r="H22" s="28">
        <v>0.9461342592592592</v>
      </c>
      <c r="I22" s="29">
        <v>0.9595949074074074</v>
      </c>
      <c r="J22" s="30">
        <v>72.9</v>
      </c>
      <c r="K22" s="31">
        <v>78.8</v>
      </c>
      <c r="L22" s="31">
        <v>70</v>
      </c>
      <c r="M22" s="31">
        <v>71.7</v>
      </c>
      <c r="N22" s="32">
        <v>72.6</v>
      </c>
      <c r="O22" s="33">
        <f t="shared" si="0"/>
        <v>74.41991253245988</v>
      </c>
      <c r="P22" s="30"/>
      <c r="Q22" s="32"/>
      <c r="R22" s="339"/>
      <c r="S22" s="340"/>
      <c r="T22" s="341"/>
    </row>
    <row r="23" spans="1:20" ht="30" customHeight="1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350"/>
      <c r="G23" s="14" t="s">
        <v>73</v>
      </c>
      <c r="H23" s="19">
        <v>0.4163310185185185</v>
      </c>
      <c r="I23" s="21">
        <v>0.4302546296296296</v>
      </c>
      <c r="J23" s="10">
        <v>64.5</v>
      </c>
      <c r="K23" s="11">
        <v>63.4</v>
      </c>
      <c r="L23" s="11">
        <v>63.7</v>
      </c>
      <c r="M23" s="11">
        <v>65.8</v>
      </c>
      <c r="N23" s="23">
        <v>65.6</v>
      </c>
      <c r="O23" s="26">
        <f t="shared" si="0"/>
        <v>64.70793979223986</v>
      </c>
      <c r="P23" s="10">
        <v>27</v>
      </c>
      <c r="Q23" s="23">
        <v>0.9</v>
      </c>
      <c r="R23" s="330" t="s">
        <v>56</v>
      </c>
      <c r="S23" s="331"/>
      <c r="T23" s="332"/>
    </row>
    <row r="24" spans="1:20" ht="30" customHeight="1" thickBot="1">
      <c r="A24" s="343"/>
      <c r="B24" s="342"/>
      <c r="C24" s="342"/>
      <c r="D24" s="354"/>
      <c r="E24" s="355"/>
      <c r="F24" s="351"/>
      <c r="G24" s="27" t="s">
        <v>74</v>
      </c>
      <c r="H24" s="28">
        <v>0.9192476851851853</v>
      </c>
      <c r="I24" s="29">
        <v>0.9313657407407407</v>
      </c>
      <c r="J24" s="30">
        <v>65</v>
      </c>
      <c r="K24" s="31">
        <v>66.1</v>
      </c>
      <c r="L24" s="31">
        <v>71.1</v>
      </c>
      <c r="M24" s="31">
        <v>70</v>
      </c>
      <c r="N24" s="32">
        <v>67</v>
      </c>
      <c r="O24" s="33">
        <f t="shared" si="0"/>
        <v>68.4671368742142</v>
      </c>
      <c r="P24" s="30"/>
      <c r="Q24" s="32"/>
      <c r="R24" s="339"/>
      <c r="S24" s="340"/>
      <c r="T24" s="341"/>
    </row>
    <row r="25" spans="1:20" ht="30" customHeight="1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363" t="s">
        <v>27</v>
      </c>
      <c r="G25" s="14" t="s">
        <v>73</v>
      </c>
      <c r="H25" s="19">
        <v>0.5189351851851852</v>
      </c>
      <c r="I25" s="21">
        <v>0.5295833333333334</v>
      </c>
      <c r="J25" s="10">
        <v>70.4</v>
      </c>
      <c r="K25" s="11">
        <v>69</v>
      </c>
      <c r="L25" s="11">
        <v>69.3</v>
      </c>
      <c r="M25" s="11">
        <v>70.4</v>
      </c>
      <c r="N25" s="23">
        <v>70</v>
      </c>
      <c r="O25" s="26">
        <f t="shared" si="0"/>
        <v>69.85733799572417</v>
      </c>
      <c r="P25" s="10">
        <v>27</v>
      </c>
      <c r="Q25" s="23">
        <v>1.2</v>
      </c>
      <c r="R25" s="330" t="s">
        <v>56</v>
      </c>
      <c r="S25" s="331"/>
      <c r="T25" s="332"/>
    </row>
    <row r="26" spans="1:20" ht="30" customHeight="1" thickBot="1">
      <c r="A26" s="356"/>
      <c r="B26" s="358"/>
      <c r="C26" s="358"/>
      <c r="D26" s="361"/>
      <c r="E26" s="362"/>
      <c r="F26" s="364"/>
      <c r="G26" s="27" t="s">
        <v>74</v>
      </c>
      <c r="H26" s="28">
        <v>0.5200578703703703</v>
      </c>
      <c r="I26" s="29">
        <v>0.030844907407407404</v>
      </c>
      <c r="J26" s="30">
        <v>62.2</v>
      </c>
      <c r="K26" s="31">
        <v>61.5</v>
      </c>
      <c r="L26" s="31">
        <v>60.6</v>
      </c>
      <c r="M26" s="31">
        <v>60.3</v>
      </c>
      <c r="N26" s="32">
        <v>60.5</v>
      </c>
      <c r="O26" s="33">
        <f t="shared" si="0"/>
        <v>61.08146481063368</v>
      </c>
      <c r="P26" s="30"/>
      <c r="Q26" s="32"/>
      <c r="R26" s="339"/>
      <c r="S26" s="340"/>
      <c r="T26" s="341"/>
    </row>
    <row r="27" spans="1:20" ht="30" customHeight="1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364"/>
      <c r="G27" s="14" t="s">
        <v>73</v>
      </c>
      <c r="H27" s="19">
        <v>0.4965162037037037</v>
      </c>
      <c r="I27" s="21">
        <v>0.5074652777777778</v>
      </c>
      <c r="J27" s="10">
        <v>76.8</v>
      </c>
      <c r="K27" s="11">
        <v>76.6</v>
      </c>
      <c r="L27" s="11">
        <v>76.6</v>
      </c>
      <c r="M27" s="11">
        <v>76.6</v>
      </c>
      <c r="N27" s="23">
        <v>77.5</v>
      </c>
      <c r="O27" s="26">
        <f t="shared" si="0"/>
        <v>76.83449787755491</v>
      </c>
      <c r="P27" s="10">
        <v>27</v>
      </c>
      <c r="Q27" s="23">
        <v>1.2</v>
      </c>
      <c r="R27" s="330" t="s">
        <v>56</v>
      </c>
      <c r="S27" s="331"/>
      <c r="T27" s="332"/>
    </row>
    <row r="28" spans="1:20" ht="30" customHeight="1" thickBot="1">
      <c r="A28" s="356"/>
      <c r="B28" s="358"/>
      <c r="C28" s="358"/>
      <c r="D28" s="366"/>
      <c r="E28" s="367"/>
      <c r="F28" s="364"/>
      <c r="G28" s="27" t="s">
        <v>74</v>
      </c>
      <c r="H28" s="28">
        <v>0.004189814814814815</v>
      </c>
      <c r="I28" s="29">
        <v>0.014976851851851852</v>
      </c>
      <c r="J28" s="30">
        <v>80.1</v>
      </c>
      <c r="K28" s="31">
        <v>79.5</v>
      </c>
      <c r="L28" s="31">
        <v>79.6</v>
      </c>
      <c r="M28" s="31">
        <v>79.9</v>
      </c>
      <c r="N28" s="32">
        <v>81</v>
      </c>
      <c r="O28" s="33">
        <f t="shared" si="0"/>
        <v>80.05413681701563</v>
      </c>
      <c r="P28" s="30"/>
      <c r="Q28" s="32"/>
      <c r="R28" s="339"/>
      <c r="S28" s="340"/>
      <c r="T28" s="341"/>
    </row>
    <row r="29" spans="1:20" ht="30" customHeight="1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364"/>
      <c r="G29" s="14" t="s">
        <v>73</v>
      </c>
      <c r="H29" s="19">
        <v>0.4771759259259259</v>
      </c>
      <c r="I29" s="21">
        <v>0.48844907407407406</v>
      </c>
      <c r="J29" s="10">
        <v>72.1</v>
      </c>
      <c r="K29" s="11">
        <v>70</v>
      </c>
      <c r="L29" s="11">
        <v>68.8</v>
      </c>
      <c r="M29" s="11">
        <v>69</v>
      </c>
      <c r="N29" s="23">
        <v>67.4</v>
      </c>
      <c r="O29" s="26">
        <f t="shared" si="0"/>
        <v>69.75363490771326</v>
      </c>
      <c r="P29" s="10">
        <v>27</v>
      </c>
      <c r="Q29" s="23">
        <v>1.2</v>
      </c>
      <c r="R29" s="330" t="s">
        <v>56</v>
      </c>
      <c r="S29" s="331"/>
      <c r="T29" s="332"/>
    </row>
    <row r="30" spans="1:20" ht="30" customHeight="1" thickBot="1">
      <c r="A30" s="368"/>
      <c r="B30" s="358"/>
      <c r="C30" s="358"/>
      <c r="D30" s="369"/>
      <c r="E30" s="370"/>
      <c r="F30" s="365"/>
      <c r="G30" s="27" t="s">
        <v>74</v>
      </c>
      <c r="H30" s="28">
        <v>0.034386574074074076</v>
      </c>
      <c r="I30" s="29">
        <v>0.047442129629629626</v>
      </c>
      <c r="J30" s="30">
        <v>65.7</v>
      </c>
      <c r="K30" s="31">
        <v>62.9</v>
      </c>
      <c r="L30" s="31">
        <v>62.7</v>
      </c>
      <c r="M30" s="31">
        <v>62.8</v>
      </c>
      <c r="N30" s="32">
        <v>64.4</v>
      </c>
      <c r="O30" s="33">
        <f t="shared" si="0"/>
        <v>63.8692586061536</v>
      </c>
      <c r="P30" s="30">
        <v>24</v>
      </c>
      <c r="Q30" s="32">
        <v>1.4</v>
      </c>
      <c r="R30" s="339"/>
      <c r="S30" s="340"/>
      <c r="T30" s="341"/>
    </row>
    <row r="31" spans="1:20" ht="30" customHeight="1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375" t="s">
        <v>28</v>
      </c>
      <c r="G31" s="14" t="s">
        <v>73</v>
      </c>
      <c r="H31" s="19">
        <v>0.5898263888888889</v>
      </c>
      <c r="I31" s="21">
        <v>0.5983449074074074</v>
      </c>
      <c r="J31" s="10">
        <v>64.7</v>
      </c>
      <c r="K31" s="11">
        <v>65.8</v>
      </c>
      <c r="L31" s="11">
        <v>65.2</v>
      </c>
      <c r="M31" s="11">
        <v>64.8</v>
      </c>
      <c r="N31" s="23">
        <v>64.8</v>
      </c>
      <c r="O31" s="26">
        <f t="shared" si="0"/>
        <v>65.07972329153209</v>
      </c>
      <c r="P31" s="10">
        <v>25</v>
      </c>
      <c r="Q31" s="40">
        <v>1.2</v>
      </c>
      <c r="R31" s="330" t="s">
        <v>56</v>
      </c>
      <c r="S31" s="331"/>
      <c r="T31" s="332"/>
    </row>
    <row r="32" spans="1:20" ht="30" customHeight="1" thickBot="1">
      <c r="A32" s="343"/>
      <c r="B32" s="342"/>
      <c r="C32" s="342"/>
      <c r="D32" s="373"/>
      <c r="E32" s="374"/>
      <c r="F32" s="376"/>
      <c r="G32" s="27" t="s">
        <v>74</v>
      </c>
      <c r="H32" s="28">
        <v>0.01664351851851852</v>
      </c>
      <c r="I32" s="29">
        <v>0.027557870370370368</v>
      </c>
      <c r="J32" s="30">
        <v>62.9</v>
      </c>
      <c r="K32" s="31">
        <v>60.1</v>
      </c>
      <c r="L32" s="31">
        <v>61</v>
      </c>
      <c r="M32" s="31">
        <v>60.1</v>
      </c>
      <c r="N32" s="32">
        <v>67.1</v>
      </c>
      <c r="O32" s="33">
        <f t="shared" si="0"/>
        <v>63.17393413557689</v>
      </c>
      <c r="P32" s="30"/>
      <c r="Q32" s="32"/>
      <c r="R32" s="339"/>
      <c r="S32" s="340"/>
      <c r="T32" s="341"/>
    </row>
    <row r="33" spans="1:20" ht="30" customHeight="1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376"/>
      <c r="G33" s="14" t="s">
        <v>73</v>
      </c>
      <c r="H33" s="19">
        <v>0.5435300925925927</v>
      </c>
      <c r="I33" s="21">
        <v>0.5542013888888889</v>
      </c>
      <c r="J33" s="10">
        <v>72.6</v>
      </c>
      <c r="K33" s="11">
        <v>72</v>
      </c>
      <c r="L33" s="11">
        <v>71.5</v>
      </c>
      <c r="M33" s="11">
        <v>71.8</v>
      </c>
      <c r="N33" s="23">
        <v>72.4</v>
      </c>
      <c r="O33" s="26">
        <f t="shared" si="0"/>
        <v>72.07822458438254</v>
      </c>
      <c r="P33" s="10">
        <v>25</v>
      </c>
      <c r="Q33" s="23">
        <v>1.1</v>
      </c>
      <c r="R33" s="330" t="s">
        <v>75</v>
      </c>
      <c r="S33" s="331"/>
      <c r="T33" s="332"/>
    </row>
    <row r="34" spans="1:20" ht="30" customHeight="1" thickBot="1">
      <c r="A34" s="343"/>
      <c r="B34" s="342"/>
      <c r="C34" s="342"/>
      <c r="D34" s="378"/>
      <c r="E34" s="379"/>
      <c r="F34" s="376"/>
      <c r="G34" s="27" t="s">
        <v>74</v>
      </c>
      <c r="H34" s="28">
        <v>0.9759143518518519</v>
      </c>
      <c r="I34" s="29">
        <v>0.9866666666666667</v>
      </c>
      <c r="J34" s="30">
        <v>78.2</v>
      </c>
      <c r="K34" s="31">
        <v>78.9</v>
      </c>
      <c r="L34" s="31">
        <v>79.4</v>
      </c>
      <c r="M34" s="31">
        <v>78.4</v>
      </c>
      <c r="N34" s="32">
        <v>77.5</v>
      </c>
      <c r="O34" s="33">
        <f t="shared" si="0"/>
        <v>78.52733231892151</v>
      </c>
      <c r="P34" s="30"/>
      <c r="Q34" s="32"/>
      <c r="R34" s="339"/>
      <c r="S34" s="340"/>
      <c r="T34" s="341"/>
    </row>
    <row r="35" spans="1:20" ht="30" customHeight="1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376"/>
      <c r="G35" s="14" t="s">
        <v>73</v>
      </c>
      <c r="H35" s="19">
        <v>0.5679166666666667</v>
      </c>
      <c r="I35" s="21">
        <v>0.5786574074074075</v>
      </c>
      <c r="J35" s="10">
        <v>69.6</v>
      </c>
      <c r="K35" s="11">
        <v>68.6</v>
      </c>
      <c r="L35" s="11">
        <v>68.5</v>
      </c>
      <c r="M35" s="11">
        <v>69.7</v>
      </c>
      <c r="N35" s="23">
        <v>70.1</v>
      </c>
      <c r="O35" s="26">
        <f t="shared" si="0"/>
        <v>69.34593367230815</v>
      </c>
      <c r="P35" s="10">
        <v>25</v>
      </c>
      <c r="Q35" s="23">
        <v>1.1</v>
      </c>
      <c r="R35" s="330" t="s">
        <v>75</v>
      </c>
      <c r="S35" s="331"/>
      <c r="T35" s="332"/>
    </row>
    <row r="36" spans="1:20" ht="30" customHeight="1" thickBot="1">
      <c r="A36" s="380"/>
      <c r="B36" s="353"/>
      <c r="C36" s="353"/>
      <c r="D36" s="381"/>
      <c r="E36" s="382"/>
      <c r="F36" s="377"/>
      <c r="G36" s="27" t="s">
        <v>74</v>
      </c>
      <c r="H36" s="34">
        <v>0.9957291666666667</v>
      </c>
      <c r="I36" s="35">
        <v>0.006944444444444444</v>
      </c>
      <c r="J36" s="36">
        <v>68.5</v>
      </c>
      <c r="K36" s="37">
        <v>67.7</v>
      </c>
      <c r="L36" s="37">
        <v>66.8</v>
      </c>
      <c r="M36" s="37">
        <v>66.9</v>
      </c>
      <c r="N36" s="38">
        <v>67.4</v>
      </c>
      <c r="O36" s="39">
        <f t="shared" si="0"/>
        <v>67.50468161009671</v>
      </c>
      <c r="P36" s="36"/>
      <c r="Q36" s="38"/>
      <c r="R36" s="383"/>
      <c r="S36" s="384"/>
      <c r="T36" s="385"/>
    </row>
  </sheetData>
  <sheetProtection/>
  <mergeCells count="99"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A17:A18"/>
    <mergeCell ref="B17:B18"/>
    <mergeCell ref="C17:C18"/>
    <mergeCell ref="D17:E18"/>
    <mergeCell ref="R17:T17"/>
    <mergeCell ref="R18:T18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J9:N9"/>
    <mergeCell ref="O9:O10"/>
    <mergeCell ref="P9:P10"/>
    <mergeCell ref="Q9:Q10"/>
    <mergeCell ref="R9:T10"/>
    <mergeCell ref="A9:A10"/>
    <mergeCell ref="B9:C9"/>
    <mergeCell ref="D9:E10"/>
    <mergeCell ref="F9:F10"/>
    <mergeCell ref="G9:G10"/>
    <mergeCell ref="H9:I9"/>
    <mergeCell ref="A1:T1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F1">
      <selection activeCell="O7" sqref="O1:S16384"/>
    </sheetView>
  </sheetViews>
  <sheetFormatPr defaultColWidth="11.421875" defaultRowHeight="15"/>
  <sheetData>
    <row r="1" spans="1:19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19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</row>
    <row r="6" spans="1:19" ht="21">
      <c r="A6" s="298" t="s">
        <v>102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</row>
    <row r="8" ht="15.75" thickBot="1"/>
    <row r="9" spans="1:19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0</v>
      </c>
      <c r="G9" s="307" t="s">
        <v>38</v>
      </c>
      <c r="H9" s="308"/>
      <c r="I9" s="307" t="s">
        <v>39</v>
      </c>
      <c r="J9" s="309"/>
      <c r="K9" s="309"/>
      <c r="L9" s="309"/>
      <c r="M9" s="310"/>
      <c r="N9" s="558" t="s">
        <v>54</v>
      </c>
      <c r="O9" s="311" t="s">
        <v>40</v>
      </c>
      <c r="P9" s="313" t="s">
        <v>41</v>
      </c>
      <c r="Q9" s="315" t="s">
        <v>42</v>
      </c>
      <c r="R9" s="315"/>
      <c r="S9" s="316"/>
    </row>
    <row r="10" spans="1:19" ht="17.25" thickBot="1">
      <c r="A10" s="300"/>
      <c r="B10" s="4" t="s">
        <v>3</v>
      </c>
      <c r="C10" s="5" t="s">
        <v>9</v>
      </c>
      <c r="D10" s="305"/>
      <c r="E10" s="306"/>
      <c r="F10" s="300"/>
      <c r="G10" s="16" t="s">
        <v>43</v>
      </c>
      <c r="H10" s="17" t="s">
        <v>44</v>
      </c>
      <c r="I10" s="1" t="s">
        <v>45</v>
      </c>
      <c r="J10" s="2" t="s">
        <v>46</v>
      </c>
      <c r="K10" s="2" t="s">
        <v>47</v>
      </c>
      <c r="L10" s="2" t="s">
        <v>48</v>
      </c>
      <c r="M10" s="3" t="s">
        <v>49</v>
      </c>
      <c r="N10" s="559"/>
      <c r="O10" s="312"/>
      <c r="P10" s="314"/>
      <c r="Q10" s="317"/>
      <c r="R10" s="317"/>
      <c r="S10" s="318"/>
    </row>
    <row r="11" spans="1:19" ht="15" customHeight="1">
      <c r="A11" s="548" t="s">
        <v>8</v>
      </c>
      <c r="B11" s="352"/>
      <c r="C11" s="352"/>
      <c r="D11" s="550" t="s">
        <v>103</v>
      </c>
      <c r="E11" s="400"/>
      <c r="F11" s="545">
        <v>43371</v>
      </c>
      <c r="G11" s="18">
        <v>0.30538194444444444</v>
      </c>
      <c r="H11" s="7">
        <v>0.31678240740740743</v>
      </c>
      <c r="I11" s="240">
        <v>78</v>
      </c>
      <c r="J11" s="240">
        <v>75.8</v>
      </c>
      <c r="K11" s="236">
        <v>75.6</v>
      </c>
      <c r="L11" s="236">
        <v>77.3</v>
      </c>
      <c r="M11" s="237">
        <v>77</v>
      </c>
      <c r="N11" s="6">
        <f aca="true" t="shared" si="0" ref="N11:N21">10*LOG(1/5*(10^(I11/10)+10^(J11/10)+10^(K11/10)+10^(L11/10)+10^(M11/10)))</f>
        <v>76.83487205128637</v>
      </c>
      <c r="O11" s="8">
        <v>23</v>
      </c>
      <c r="P11" s="24">
        <v>0.86</v>
      </c>
      <c r="Q11" s="330" t="s">
        <v>56</v>
      </c>
      <c r="R11" s="331"/>
      <c r="S11" s="332"/>
    </row>
    <row r="12" spans="1:19" ht="15.75" thickBot="1">
      <c r="A12" s="543"/>
      <c r="B12" s="344"/>
      <c r="C12" s="344"/>
      <c r="D12" s="551"/>
      <c r="E12" s="402"/>
      <c r="F12" s="546"/>
      <c r="G12" s="28">
        <v>0.47274305555555557</v>
      </c>
      <c r="H12" s="29">
        <v>0.48282407407407407</v>
      </c>
      <c r="I12" s="135">
        <v>72.6</v>
      </c>
      <c r="J12" s="31">
        <v>72.5</v>
      </c>
      <c r="K12" s="31">
        <v>72.1</v>
      </c>
      <c r="L12" s="31">
        <v>70</v>
      </c>
      <c r="M12" s="64">
        <v>70.9</v>
      </c>
      <c r="N12" s="33">
        <f t="shared" si="0"/>
        <v>71.73189715753585</v>
      </c>
      <c r="O12" s="30">
        <v>25</v>
      </c>
      <c r="P12" s="32">
        <v>0.9</v>
      </c>
      <c r="Q12" s="554" t="s">
        <v>76</v>
      </c>
      <c r="R12" s="515"/>
      <c r="S12" s="516"/>
    </row>
    <row r="13" spans="1:19" ht="15.75" thickBot="1">
      <c r="A13" s="549"/>
      <c r="B13" s="353"/>
      <c r="C13" s="353"/>
      <c r="D13" s="552"/>
      <c r="E13" s="404"/>
      <c r="F13" s="547"/>
      <c r="G13" s="28">
        <v>0.6944444444444445</v>
      </c>
      <c r="H13" s="29">
        <v>0.7076388888888889</v>
      </c>
      <c r="I13" s="135"/>
      <c r="J13" s="31"/>
      <c r="K13" s="31"/>
      <c r="L13" s="31"/>
      <c r="M13" s="64"/>
      <c r="N13" s="33">
        <f t="shared" si="0"/>
        <v>0</v>
      </c>
      <c r="O13" s="30">
        <v>24</v>
      </c>
      <c r="P13" s="32">
        <v>0.5</v>
      </c>
      <c r="Q13" s="555"/>
      <c r="R13" s="556"/>
      <c r="S13" s="557"/>
    </row>
    <row r="14" spans="1:19" ht="15.75" thickBot="1">
      <c r="A14" s="548" t="s">
        <v>11</v>
      </c>
      <c r="B14" s="352"/>
      <c r="C14" s="352"/>
      <c r="D14" s="540" t="s">
        <v>104</v>
      </c>
      <c r="E14" s="394"/>
      <c r="F14" s="545">
        <v>43371</v>
      </c>
      <c r="G14" s="19">
        <v>0.3256597222222222</v>
      </c>
      <c r="H14" s="21">
        <v>0.33618055555555554</v>
      </c>
      <c r="I14" s="241">
        <v>72.9</v>
      </c>
      <c r="J14" s="235">
        <v>72.4</v>
      </c>
      <c r="K14" s="235">
        <v>72.7</v>
      </c>
      <c r="L14" s="235">
        <v>71.4</v>
      </c>
      <c r="M14" s="238">
        <v>71.1</v>
      </c>
      <c r="N14" s="26">
        <f>10*LOG(1/5*(10^(I17/10)+10^(J17/10)+10^(K17/10)+10^(L17/10)+10^(M14/10)))</f>
        <v>77.79703418102048</v>
      </c>
      <c r="O14" s="10">
        <v>25</v>
      </c>
      <c r="P14" s="23">
        <v>0.9</v>
      </c>
      <c r="Q14" s="330" t="s">
        <v>56</v>
      </c>
      <c r="R14" s="331"/>
      <c r="S14" s="332"/>
    </row>
    <row r="15" spans="1:19" ht="15.75" thickBot="1">
      <c r="A15" s="543"/>
      <c r="B15" s="344"/>
      <c r="C15" s="344"/>
      <c r="D15" s="541"/>
      <c r="E15" s="396"/>
      <c r="F15" s="546"/>
      <c r="G15" s="28">
        <v>0.48971064814814813</v>
      </c>
      <c r="H15" s="29">
        <v>0.5006944444444444</v>
      </c>
      <c r="I15" s="135">
        <v>71.3</v>
      </c>
      <c r="J15" s="31">
        <v>69.1</v>
      </c>
      <c r="K15" s="31">
        <v>69.8</v>
      </c>
      <c r="L15" s="31">
        <v>70.2</v>
      </c>
      <c r="M15" s="64">
        <v>70.7</v>
      </c>
      <c r="N15" s="33">
        <f t="shared" si="0"/>
        <v>70.28474630760175</v>
      </c>
      <c r="O15" s="30">
        <v>24</v>
      </c>
      <c r="P15" s="32">
        <v>1</v>
      </c>
      <c r="Q15" s="517" t="s">
        <v>56</v>
      </c>
      <c r="R15" s="518"/>
      <c r="S15" s="519"/>
    </row>
    <row r="16" spans="1:19" ht="15.75" thickBot="1">
      <c r="A16" s="553"/>
      <c r="B16" s="353"/>
      <c r="C16" s="353"/>
      <c r="D16" s="541"/>
      <c r="E16" s="396"/>
      <c r="F16" s="547"/>
      <c r="G16" s="28">
        <v>0.7174652777777778</v>
      </c>
      <c r="H16" s="29">
        <v>0.7286921296296297</v>
      </c>
      <c r="I16" s="135"/>
      <c r="J16" s="31"/>
      <c r="K16" s="31"/>
      <c r="L16" s="31"/>
      <c r="M16" s="64"/>
      <c r="N16" s="33">
        <f t="shared" si="0"/>
        <v>0</v>
      </c>
      <c r="O16" s="30">
        <v>24</v>
      </c>
      <c r="P16" s="32">
        <v>0.92</v>
      </c>
      <c r="Q16" s="555"/>
      <c r="R16" s="556"/>
      <c r="S16" s="557"/>
    </row>
    <row r="17" spans="1:19" ht="15">
      <c r="A17" s="542" t="s">
        <v>12</v>
      </c>
      <c r="B17" s="352"/>
      <c r="C17" s="544"/>
      <c r="D17" s="393" t="s">
        <v>105</v>
      </c>
      <c r="E17" s="394"/>
      <c r="F17" s="545">
        <v>43371</v>
      </c>
      <c r="G17" s="20">
        <v>0.34071759259259254</v>
      </c>
      <c r="H17" s="22">
        <v>0.35874999999999996</v>
      </c>
      <c r="I17" s="241">
        <v>77.9</v>
      </c>
      <c r="J17" s="234">
        <v>76.9</v>
      </c>
      <c r="K17" s="234">
        <v>76.3</v>
      </c>
      <c r="L17" s="234">
        <v>81.3</v>
      </c>
      <c r="M17" s="239">
        <v>75.4</v>
      </c>
      <c r="N17" s="33">
        <f t="shared" si="0"/>
        <v>78.10051377149583</v>
      </c>
      <c r="O17" s="12">
        <v>24</v>
      </c>
      <c r="P17" s="25">
        <v>0.9</v>
      </c>
      <c r="Q17" s="330" t="s">
        <v>56</v>
      </c>
      <c r="R17" s="331"/>
      <c r="S17" s="332"/>
    </row>
    <row r="18" spans="1:19" ht="15.75" thickBot="1">
      <c r="A18" s="543"/>
      <c r="B18" s="344"/>
      <c r="C18" s="544"/>
      <c r="D18" s="395"/>
      <c r="E18" s="396"/>
      <c r="F18" s="546"/>
      <c r="G18" s="28">
        <v>0.50875</v>
      </c>
      <c r="H18" s="242" t="s">
        <v>109</v>
      </c>
      <c r="I18" s="135">
        <v>77</v>
      </c>
      <c r="J18" s="31">
        <v>74.4</v>
      </c>
      <c r="K18" s="31">
        <v>74.3</v>
      </c>
      <c r="L18" s="31">
        <v>77.1</v>
      </c>
      <c r="M18" s="64">
        <v>76.3</v>
      </c>
      <c r="N18" s="33">
        <f t="shared" si="0"/>
        <v>75.98835243823797</v>
      </c>
      <c r="O18" s="30">
        <v>23</v>
      </c>
      <c r="P18" s="32">
        <v>0.9</v>
      </c>
      <c r="Q18" s="520" t="s">
        <v>56</v>
      </c>
      <c r="R18" s="521"/>
      <c r="S18" s="522"/>
    </row>
    <row r="19" spans="1:19" ht="15.75" thickBot="1">
      <c r="A19" s="543"/>
      <c r="B19" s="353"/>
      <c r="C19" s="544"/>
      <c r="D19" s="429"/>
      <c r="E19" s="430"/>
      <c r="F19" s="547"/>
      <c r="G19" s="28">
        <v>0.7377199074074073</v>
      </c>
      <c r="H19" s="29">
        <v>0.7489814814814815</v>
      </c>
      <c r="I19" s="135"/>
      <c r="J19" s="31"/>
      <c r="K19" s="31"/>
      <c r="L19" s="31"/>
      <c r="M19" s="64"/>
      <c r="N19" s="33">
        <f t="shared" si="0"/>
        <v>0</v>
      </c>
      <c r="O19" s="30"/>
      <c r="P19" s="32"/>
      <c r="Q19" s="555"/>
      <c r="R19" s="556"/>
      <c r="S19" s="557"/>
    </row>
    <row r="20" spans="1:19" ht="15">
      <c r="A20" s="352" t="s">
        <v>13</v>
      </c>
      <c r="B20" s="352"/>
      <c r="C20" s="352"/>
      <c r="D20" s="399" t="s">
        <v>106</v>
      </c>
      <c r="E20" s="400"/>
      <c r="F20" s="545">
        <v>43371</v>
      </c>
      <c r="G20" s="19">
        <v>0.370150462962963</v>
      </c>
      <c r="H20" s="21">
        <v>0.38105324074074076</v>
      </c>
      <c r="I20" s="241">
        <v>76.1</v>
      </c>
      <c r="J20" s="234">
        <v>73</v>
      </c>
      <c r="K20" s="234">
        <v>70.1</v>
      </c>
      <c r="L20" s="234">
        <v>71</v>
      </c>
      <c r="M20" s="238">
        <v>71.6</v>
      </c>
      <c r="N20" s="26">
        <f t="shared" si="0"/>
        <v>72.92110836186949</v>
      </c>
      <c r="O20" s="10">
        <v>24</v>
      </c>
      <c r="P20" s="23">
        <v>0.92</v>
      </c>
      <c r="Q20" s="330" t="s">
        <v>56</v>
      </c>
      <c r="R20" s="331"/>
      <c r="S20" s="332"/>
    </row>
    <row r="21" spans="1:19" ht="15.75" thickBot="1">
      <c r="A21" s="344"/>
      <c r="B21" s="344"/>
      <c r="C21" s="344"/>
      <c r="D21" s="401"/>
      <c r="E21" s="402"/>
      <c r="F21" s="546"/>
      <c r="G21" s="28">
        <v>0.5224652777777777</v>
      </c>
      <c r="H21" s="29">
        <v>0.5332638888888889</v>
      </c>
      <c r="I21" s="135">
        <v>67.8</v>
      </c>
      <c r="J21" s="31">
        <v>66.9</v>
      </c>
      <c r="K21" s="31">
        <v>66.5</v>
      </c>
      <c r="L21" s="31">
        <v>67.8</v>
      </c>
      <c r="M21" s="64">
        <v>66.1</v>
      </c>
      <c r="N21" s="33">
        <f t="shared" si="0"/>
        <v>67.07393333104191</v>
      </c>
      <c r="O21" s="30">
        <v>24</v>
      </c>
      <c r="P21" s="32">
        <v>1.5</v>
      </c>
      <c r="Q21" s="383"/>
      <c r="R21" s="384"/>
      <c r="S21" s="385"/>
    </row>
    <row r="22" spans="1:19" ht="15.75" thickBot="1">
      <c r="A22" s="353"/>
      <c r="B22" s="353"/>
      <c r="C22" s="353"/>
      <c r="D22" s="403"/>
      <c r="E22" s="404"/>
      <c r="F22" s="547"/>
      <c r="G22" s="28"/>
      <c r="H22" s="29"/>
      <c r="I22" s="135"/>
      <c r="J22" s="31"/>
      <c r="K22" s="31"/>
      <c r="L22" s="31"/>
      <c r="M22" s="64"/>
      <c r="N22" s="33"/>
      <c r="O22" s="30"/>
      <c r="P22" s="32"/>
      <c r="Q22" s="537"/>
      <c r="R22" s="538"/>
      <c r="S22" s="539"/>
    </row>
    <row r="23" ht="15">
      <c r="F23" s="243"/>
    </row>
    <row r="24" ht="15">
      <c r="I24" t="s">
        <v>108</v>
      </c>
    </row>
  </sheetData>
  <sheetProtection/>
  <mergeCells count="48">
    <mergeCell ref="A1:S1"/>
    <mergeCell ref="A2:S2"/>
    <mergeCell ref="A3:S3"/>
    <mergeCell ref="A4:S4"/>
    <mergeCell ref="A5:S5"/>
    <mergeCell ref="A6:S6"/>
    <mergeCell ref="A9:A10"/>
    <mergeCell ref="B9:C9"/>
    <mergeCell ref="D9:E10"/>
    <mergeCell ref="F9:F10"/>
    <mergeCell ref="G9:H9"/>
    <mergeCell ref="I9:M9"/>
    <mergeCell ref="N9:N10"/>
    <mergeCell ref="O9:O10"/>
    <mergeCell ref="P9:P10"/>
    <mergeCell ref="Q9:S10"/>
    <mergeCell ref="A11:A13"/>
    <mergeCell ref="B11:B13"/>
    <mergeCell ref="C11:C13"/>
    <mergeCell ref="D11:E13"/>
    <mergeCell ref="F11:F13"/>
    <mergeCell ref="Q11:S11"/>
    <mergeCell ref="Q12:S12"/>
    <mergeCell ref="Q13:S13"/>
    <mergeCell ref="A14:A16"/>
    <mergeCell ref="B14:B16"/>
    <mergeCell ref="C14:C16"/>
    <mergeCell ref="D14:E16"/>
    <mergeCell ref="F14:F16"/>
    <mergeCell ref="Q14:S14"/>
    <mergeCell ref="Q15:S15"/>
    <mergeCell ref="Q16:S16"/>
    <mergeCell ref="A17:A19"/>
    <mergeCell ref="B17:B19"/>
    <mergeCell ref="C17:C19"/>
    <mergeCell ref="D17:E19"/>
    <mergeCell ref="F17:F19"/>
    <mergeCell ref="Q17:S17"/>
    <mergeCell ref="Q18:S18"/>
    <mergeCell ref="Q19:S19"/>
    <mergeCell ref="A20:A22"/>
    <mergeCell ref="B20:B22"/>
    <mergeCell ref="C20:C22"/>
    <mergeCell ref="D20:E22"/>
    <mergeCell ref="F20:F22"/>
    <mergeCell ref="Q20:S20"/>
    <mergeCell ref="Q21:S21"/>
    <mergeCell ref="Q22:S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G1">
      <selection activeCell="A5" sqref="A5:T5"/>
    </sheetView>
  </sheetViews>
  <sheetFormatPr defaultColWidth="11.421875" defaultRowHeight="15"/>
  <cols>
    <col min="7" max="7" width="16.5742187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15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534" t="s">
        <v>25</v>
      </c>
      <c r="G11" s="120" t="s">
        <v>110</v>
      </c>
      <c r="H11" s="18">
        <v>0.283287037037037</v>
      </c>
      <c r="I11" s="7">
        <v>0.2944907407407407</v>
      </c>
      <c r="J11" s="222">
        <v>76.1</v>
      </c>
      <c r="K11" s="222">
        <v>75.6</v>
      </c>
      <c r="L11" s="222">
        <v>76.3</v>
      </c>
      <c r="M11" s="222">
        <v>75.4</v>
      </c>
      <c r="N11" s="222">
        <v>75.3</v>
      </c>
      <c r="O11" s="213">
        <f aca="true" t="shared" si="0" ref="O11:O36">10*LOG(1/5*(10^(J11/10)+10^(K11/10)+10^(L11/10)+10^(M11/10)+10^(N11/10)))</f>
        <v>75.75792400313571</v>
      </c>
      <c r="P11" s="9">
        <v>23</v>
      </c>
      <c r="Q11" s="9">
        <v>0.86</v>
      </c>
      <c r="R11" s="331" t="s">
        <v>56</v>
      </c>
      <c r="S11" s="331"/>
      <c r="T11" s="332"/>
    </row>
    <row r="12" spans="1:20" ht="15.75" thickBot="1">
      <c r="A12" s="335"/>
      <c r="B12" s="336"/>
      <c r="C12" s="336"/>
      <c r="D12" s="482"/>
      <c r="E12" s="355"/>
      <c r="F12" s="535"/>
      <c r="G12" s="62" t="s">
        <v>111</v>
      </c>
      <c r="H12" s="34">
        <v>0.8813888888888889</v>
      </c>
      <c r="I12" s="35">
        <v>0.8923148148148149</v>
      </c>
      <c r="J12" s="51">
        <v>72.3</v>
      </c>
      <c r="K12" s="51">
        <v>81.7</v>
      </c>
      <c r="L12" s="51">
        <v>71.6</v>
      </c>
      <c r="M12" s="51">
        <v>73.3</v>
      </c>
      <c r="N12" s="58">
        <v>72.1</v>
      </c>
      <c r="O12" s="214">
        <f t="shared" si="0"/>
        <v>76.37380431492932</v>
      </c>
      <c r="P12" s="37">
        <v>23</v>
      </c>
      <c r="Q12" s="37">
        <v>0.9</v>
      </c>
      <c r="R12" s="515" t="s">
        <v>76</v>
      </c>
      <c r="S12" s="515"/>
      <c r="T12" s="516"/>
    </row>
    <row r="13" spans="1:20" ht="15.75" thickBot="1">
      <c r="A13" s="319" t="s">
        <v>11</v>
      </c>
      <c r="B13" s="321">
        <v>7.11358317629185</v>
      </c>
      <c r="C13" s="321">
        <v>-73.1150811910629</v>
      </c>
      <c r="D13" s="508" t="s">
        <v>30</v>
      </c>
      <c r="E13" s="509"/>
      <c r="F13" s="535"/>
      <c r="G13" s="120" t="s">
        <v>110</v>
      </c>
      <c r="H13" s="145">
        <v>0.3275462962962963</v>
      </c>
      <c r="I13" s="146">
        <v>0.33744212962962966</v>
      </c>
      <c r="J13" s="223">
        <v>73.3</v>
      </c>
      <c r="K13" s="224">
        <v>73.6</v>
      </c>
      <c r="L13" s="224">
        <v>71.8</v>
      </c>
      <c r="M13" s="224">
        <v>73</v>
      </c>
      <c r="N13" s="225">
        <v>72.3</v>
      </c>
      <c r="O13" s="215">
        <f>10*LOG(1/5*(10^(J15/10)+10^(K15/10)+10^(L15/10)+10^(M15/10)+10^(N13/10)))</f>
        <v>69.11652427718306</v>
      </c>
      <c r="P13" s="150">
        <v>25</v>
      </c>
      <c r="Q13" s="149">
        <v>0.9</v>
      </c>
      <c r="R13" s="330" t="s">
        <v>56</v>
      </c>
      <c r="S13" s="331"/>
      <c r="T13" s="332"/>
    </row>
    <row r="14" spans="1:20" ht="15.75" thickBot="1">
      <c r="A14" s="335"/>
      <c r="B14" s="336"/>
      <c r="C14" s="336"/>
      <c r="D14" s="337"/>
      <c r="E14" s="382"/>
      <c r="F14" s="535"/>
      <c r="G14" s="62" t="s">
        <v>111</v>
      </c>
      <c r="H14" s="34">
        <v>0.9147800925925926</v>
      </c>
      <c r="I14" s="35">
        <v>0.9226157407407407</v>
      </c>
      <c r="J14" s="63">
        <v>67.1</v>
      </c>
      <c r="K14" s="51">
        <v>71.2</v>
      </c>
      <c r="L14" s="51">
        <v>70.6</v>
      </c>
      <c r="M14" s="51">
        <v>70.4</v>
      </c>
      <c r="N14" s="58">
        <v>72.5</v>
      </c>
      <c r="O14" s="216">
        <f t="shared" si="0"/>
        <v>70.6848489118054</v>
      </c>
      <c r="P14" s="36">
        <v>24</v>
      </c>
      <c r="Q14" s="38">
        <v>1</v>
      </c>
      <c r="R14" s="517" t="s">
        <v>56</v>
      </c>
      <c r="S14" s="518"/>
      <c r="T14" s="519"/>
    </row>
    <row r="15" spans="1:20" ht="15.75" thickBo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535"/>
      <c r="G15" s="120" t="s">
        <v>110</v>
      </c>
      <c r="H15" s="151">
        <v>0.306087962962963</v>
      </c>
      <c r="I15" s="152">
        <v>0.3166898148148148</v>
      </c>
      <c r="J15" s="225">
        <v>69.9</v>
      </c>
      <c r="K15" s="225">
        <v>65.8</v>
      </c>
      <c r="L15" s="225">
        <v>67.9</v>
      </c>
      <c r="M15" s="225">
        <v>66.1</v>
      </c>
      <c r="N15" s="226">
        <v>67.4</v>
      </c>
      <c r="O15" s="216">
        <f t="shared" si="0"/>
        <v>67.68037334208664</v>
      </c>
      <c r="P15" s="156">
        <v>24</v>
      </c>
      <c r="Q15" s="155">
        <v>0.9</v>
      </c>
      <c r="R15" s="330" t="s">
        <v>56</v>
      </c>
      <c r="S15" s="331"/>
      <c r="T15" s="332"/>
    </row>
    <row r="16" spans="1:20" ht="15.75" thickBot="1">
      <c r="A16" s="320"/>
      <c r="B16" s="322"/>
      <c r="C16" s="322"/>
      <c r="D16" s="333"/>
      <c r="E16" s="334"/>
      <c r="F16" s="535"/>
      <c r="G16" s="129" t="s">
        <v>111</v>
      </c>
      <c r="H16" s="157">
        <v>0.9007523148148149</v>
      </c>
      <c r="I16" s="158" t="s">
        <v>90</v>
      </c>
      <c r="J16" s="57">
        <v>72.9</v>
      </c>
      <c r="K16" s="51">
        <v>71.6</v>
      </c>
      <c r="L16" s="51">
        <v>71.4</v>
      </c>
      <c r="M16" s="51">
        <v>71.9</v>
      </c>
      <c r="N16" s="58">
        <v>74.2</v>
      </c>
      <c r="O16" s="217">
        <f t="shared" si="0"/>
        <v>72.5308361874528</v>
      </c>
      <c r="P16" s="163">
        <v>23</v>
      </c>
      <c r="Q16" s="161">
        <v>0.9</v>
      </c>
      <c r="R16" s="520" t="s">
        <v>56</v>
      </c>
      <c r="S16" s="521"/>
      <c r="T16" s="522"/>
    </row>
    <row r="17" spans="1:20" ht="15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535"/>
      <c r="G17" s="120" t="s">
        <v>110</v>
      </c>
      <c r="H17" s="145">
        <v>0.34739583333333335</v>
      </c>
      <c r="I17" s="146">
        <v>0.3446990740740741</v>
      </c>
      <c r="J17" s="225">
        <v>74.2</v>
      </c>
      <c r="K17" s="225">
        <v>68.4</v>
      </c>
      <c r="L17" s="225">
        <v>69.3</v>
      </c>
      <c r="M17" s="225">
        <v>68.1</v>
      </c>
      <c r="N17" s="225">
        <v>63.2</v>
      </c>
      <c r="O17" s="215">
        <f t="shared" si="0"/>
        <v>70.0240978969315</v>
      </c>
      <c r="P17" s="150">
        <v>24</v>
      </c>
      <c r="Q17" s="149">
        <v>0.92</v>
      </c>
      <c r="R17" s="330" t="s">
        <v>56</v>
      </c>
      <c r="S17" s="331"/>
      <c r="T17" s="332"/>
    </row>
    <row r="18" spans="1:20" ht="15.75" thickBot="1">
      <c r="A18" s="335"/>
      <c r="B18" s="336"/>
      <c r="C18" s="336"/>
      <c r="D18" s="337"/>
      <c r="E18" s="338"/>
      <c r="F18" s="536"/>
      <c r="G18" s="62" t="s">
        <v>111</v>
      </c>
      <c r="H18" s="34">
        <v>0.9237500000000001</v>
      </c>
      <c r="I18" s="35">
        <v>0.9341203703703704</v>
      </c>
      <c r="J18" s="36">
        <v>72.5</v>
      </c>
      <c r="K18" s="37">
        <v>74.1</v>
      </c>
      <c r="L18" s="37">
        <v>73.5</v>
      </c>
      <c r="M18" s="37">
        <v>72.1</v>
      </c>
      <c r="N18" s="38">
        <v>72.9</v>
      </c>
      <c r="O18" s="216">
        <f t="shared" si="0"/>
        <v>73.07883137436951</v>
      </c>
      <c r="P18" s="36">
        <v>24</v>
      </c>
      <c r="Q18" s="38">
        <v>1.5</v>
      </c>
      <c r="R18" s="383"/>
      <c r="S18" s="384"/>
      <c r="T18" s="385"/>
    </row>
    <row r="19" spans="1:20" ht="15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525" t="s">
        <v>26</v>
      </c>
      <c r="G19" s="120" t="s">
        <v>110</v>
      </c>
      <c r="H19" s="175">
        <v>0.38226851851851856</v>
      </c>
      <c r="I19" s="176">
        <v>0.3933101851851852</v>
      </c>
      <c r="J19" s="227">
        <v>70</v>
      </c>
      <c r="K19" s="228">
        <v>67.4</v>
      </c>
      <c r="L19" s="228">
        <v>68.7</v>
      </c>
      <c r="M19" s="228">
        <v>71.7</v>
      </c>
      <c r="N19" s="228">
        <v>73.9</v>
      </c>
      <c r="O19" s="215">
        <f>10*LOG(1/5*(10^(J19/10)+10^(K19/10)+10^(L19/10)+10^(M19/10)+10^(N19/10)))</f>
        <v>70.95146217676114</v>
      </c>
      <c r="P19" s="69">
        <v>27</v>
      </c>
      <c r="Q19" s="71">
        <v>1</v>
      </c>
      <c r="R19" s="330" t="s">
        <v>94</v>
      </c>
      <c r="S19" s="331"/>
      <c r="T19" s="332"/>
    </row>
    <row r="20" spans="1:20" ht="15.75" thickBot="1">
      <c r="A20" s="343"/>
      <c r="B20" s="342"/>
      <c r="C20" s="342"/>
      <c r="D20" s="347"/>
      <c r="E20" s="348"/>
      <c r="F20" s="526"/>
      <c r="G20" s="187" t="s">
        <v>111</v>
      </c>
      <c r="H20" s="181">
        <v>0.9514467592592593</v>
      </c>
      <c r="I20" s="182">
        <v>0.962037037037037</v>
      </c>
      <c r="J20" s="30">
        <v>67.2</v>
      </c>
      <c r="K20" s="31">
        <v>71.9</v>
      </c>
      <c r="L20" s="31">
        <v>65.4</v>
      </c>
      <c r="M20" s="31">
        <v>66.02</v>
      </c>
      <c r="N20" s="32">
        <v>66.7</v>
      </c>
      <c r="O20" s="218">
        <f t="shared" si="0"/>
        <v>68.17967196283418</v>
      </c>
      <c r="P20" s="30">
        <v>26</v>
      </c>
      <c r="Q20" s="32">
        <v>1</v>
      </c>
      <c r="R20" s="339"/>
      <c r="S20" s="340"/>
      <c r="T20" s="341"/>
    </row>
    <row r="21" spans="1:20" ht="15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526"/>
      <c r="G21" s="120" t="s">
        <v>110</v>
      </c>
      <c r="H21" s="28">
        <v>0.42127314814814815</v>
      </c>
      <c r="I21" s="29">
        <v>0.4318518518518519</v>
      </c>
      <c r="J21" s="230">
        <v>73.2</v>
      </c>
      <c r="K21" s="231">
        <v>75.4</v>
      </c>
      <c r="L21" s="231">
        <v>74.3</v>
      </c>
      <c r="M21" s="231">
        <v>72.2</v>
      </c>
      <c r="N21" s="231">
        <v>77.2</v>
      </c>
      <c r="O21" s="219">
        <f t="shared" si="0"/>
        <v>74.81610607755582</v>
      </c>
      <c r="P21" s="83">
        <v>29</v>
      </c>
      <c r="Q21" s="84">
        <v>1</v>
      </c>
      <c r="R21" s="330" t="s">
        <v>56</v>
      </c>
      <c r="S21" s="331"/>
      <c r="T21" s="332"/>
    </row>
    <row r="22" spans="1:20" ht="15.75" thickBot="1">
      <c r="A22" s="343"/>
      <c r="B22" s="353"/>
      <c r="C22" s="353"/>
      <c r="D22" s="347"/>
      <c r="E22" s="348"/>
      <c r="F22" s="526"/>
      <c r="G22" s="62" t="s">
        <v>111</v>
      </c>
      <c r="H22" s="28">
        <v>0.961875</v>
      </c>
      <c r="I22" s="29">
        <v>0.9725578703703704</v>
      </c>
      <c r="J22" s="30">
        <v>72.6</v>
      </c>
      <c r="K22" s="31">
        <v>75.3</v>
      </c>
      <c r="L22" s="31">
        <v>67.6</v>
      </c>
      <c r="M22" s="31">
        <v>70.9</v>
      </c>
      <c r="N22" s="32">
        <v>71.09</v>
      </c>
      <c r="O22" s="218">
        <f t="shared" si="0"/>
        <v>72.20062970772204</v>
      </c>
      <c r="P22" s="30">
        <v>26</v>
      </c>
      <c r="Q22" s="32">
        <v>1</v>
      </c>
      <c r="R22" s="339"/>
      <c r="S22" s="340"/>
      <c r="T22" s="341"/>
    </row>
    <row r="23" spans="1:20" ht="15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526"/>
      <c r="G23" s="120" t="s">
        <v>110</v>
      </c>
      <c r="H23" s="81">
        <v>0.39994212962962966</v>
      </c>
      <c r="I23" s="82">
        <v>0.41053240740740743</v>
      </c>
      <c r="J23" s="232">
        <v>66.4</v>
      </c>
      <c r="K23" s="232">
        <v>63.8</v>
      </c>
      <c r="L23" s="232">
        <v>64.2</v>
      </c>
      <c r="M23" s="232">
        <v>67.9</v>
      </c>
      <c r="N23" s="232">
        <v>68.5</v>
      </c>
      <c r="O23" s="113">
        <f t="shared" si="0"/>
        <v>66.5590003215849</v>
      </c>
      <c r="P23" s="75">
        <v>28</v>
      </c>
      <c r="Q23" s="77">
        <v>0.9</v>
      </c>
      <c r="R23" s="330" t="s">
        <v>56</v>
      </c>
      <c r="S23" s="331"/>
      <c r="T23" s="332"/>
    </row>
    <row r="24" spans="1:20" ht="15.75" thickBot="1">
      <c r="A24" s="343"/>
      <c r="B24" s="342"/>
      <c r="C24" s="342"/>
      <c r="D24" s="354"/>
      <c r="E24" s="355"/>
      <c r="F24" s="527"/>
      <c r="G24" s="202" t="s">
        <v>111</v>
      </c>
      <c r="H24" s="203">
        <v>0.9781597222222222</v>
      </c>
      <c r="I24" s="204">
        <v>0.9883101851851852</v>
      </c>
      <c r="J24" s="30">
        <v>66.08</v>
      </c>
      <c r="K24" s="31">
        <v>65.9</v>
      </c>
      <c r="L24" s="31">
        <v>70.8</v>
      </c>
      <c r="M24" s="31">
        <v>69.8</v>
      </c>
      <c r="N24" s="32">
        <v>67.6</v>
      </c>
      <c r="O24" s="220">
        <f t="shared" si="0"/>
        <v>68.48466316407384</v>
      </c>
      <c r="P24" s="57">
        <v>26</v>
      </c>
      <c r="Q24" s="58">
        <v>1</v>
      </c>
      <c r="R24" s="437"/>
      <c r="S24" s="438"/>
      <c r="T24" s="439"/>
    </row>
    <row r="25" spans="1:20" ht="15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417" t="s">
        <v>27</v>
      </c>
      <c r="G25" s="120" t="s">
        <v>110</v>
      </c>
      <c r="H25" s="175">
        <v>0.4662268518518518</v>
      </c>
      <c r="I25" s="176">
        <v>0.4769097222222222</v>
      </c>
      <c r="J25" s="228">
        <v>65.4</v>
      </c>
      <c r="K25" s="228">
        <v>70</v>
      </c>
      <c r="L25" s="228">
        <v>70.2</v>
      </c>
      <c r="M25" s="228">
        <v>70.5</v>
      </c>
      <c r="N25" s="228">
        <v>67.9</v>
      </c>
      <c r="O25" s="215">
        <f t="shared" si="0"/>
        <v>69.17240635687264</v>
      </c>
      <c r="P25" s="70">
        <v>27</v>
      </c>
      <c r="Q25" s="70">
        <v>1.2</v>
      </c>
      <c r="R25" s="331" t="s">
        <v>56</v>
      </c>
      <c r="S25" s="331"/>
      <c r="T25" s="332"/>
    </row>
    <row r="26" spans="1:20" ht="15.75" thickBot="1">
      <c r="A26" s="356"/>
      <c r="B26" s="358"/>
      <c r="C26" s="358"/>
      <c r="D26" s="361"/>
      <c r="E26" s="362"/>
      <c r="F26" s="418"/>
      <c r="G26" s="180" t="s">
        <v>111</v>
      </c>
      <c r="H26" s="181">
        <v>0.003275462962962963</v>
      </c>
      <c r="I26" s="182">
        <v>0.013217592592592593</v>
      </c>
      <c r="J26" s="100">
        <v>64.8</v>
      </c>
      <c r="K26" s="37">
        <v>64.5</v>
      </c>
      <c r="L26" s="37">
        <v>63.5</v>
      </c>
      <c r="M26" s="37">
        <v>62.3</v>
      </c>
      <c r="N26" s="38">
        <v>62.7</v>
      </c>
      <c r="O26" s="33">
        <f t="shared" si="0"/>
        <v>63.66885456940309</v>
      </c>
      <c r="P26" s="100">
        <v>23</v>
      </c>
      <c r="Q26" s="37">
        <v>1.4</v>
      </c>
      <c r="R26" s="492" t="s">
        <v>56</v>
      </c>
      <c r="S26" s="493"/>
      <c r="T26" s="494"/>
    </row>
    <row r="27" spans="1:20" ht="15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418"/>
      <c r="G27" s="120" t="s">
        <v>110</v>
      </c>
      <c r="H27" s="81">
        <v>0.48756944444444444</v>
      </c>
      <c r="I27" s="82">
        <v>0.49876157407407407</v>
      </c>
      <c r="J27" s="232">
        <v>66.9</v>
      </c>
      <c r="K27" s="232">
        <v>70.1</v>
      </c>
      <c r="L27" s="232">
        <v>72.5</v>
      </c>
      <c r="M27" s="232">
        <v>71.9</v>
      </c>
      <c r="N27" s="232">
        <v>68.4</v>
      </c>
      <c r="O27" s="219">
        <f t="shared" si="0"/>
        <v>70.4391207379855</v>
      </c>
      <c r="P27" s="76">
        <v>27</v>
      </c>
      <c r="Q27" s="76">
        <v>1.2</v>
      </c>
      <c r="R27" s="528" t="s">
        <v>56</v>
      </c>
      <c r="S27" s="528"/>
      <c r="T27" s="529"/>
    </row>
    <row r="28" spans="1:20" ht="15.75" thickBot="1">
      <c r="A28" s="356"/>
      <c r="B28" s="358"/>
      <c r="C28" s="358"/>
      <c r="D28" s="366"/>
      <c r="E28" s="367"/>
      <c r="F28" s="418"/>
      <c r="G28" s="97" t="s">
        <v>111</v>
      </c>
      <c r="H28" s="81">
        <v>0.02459490740740741</v>
      </c>
      <c r="I28" s="82">
        <v>0.03605324074074074</v>
      </c>
      <c r="J28" s="100">
        <v>74.1</v>
      </c>
      <c r="K28" s="37">
        <v>72.1</v>
      </c>
      <c r="L28" s="37">
        <v>74.2</v>
      </c>
      <c r="M28" s="37">
        <v>74.9</v>
      </c>
      <c r="N28" s="38">
        <v>74.1</v>
      </c>
      <c r="O28" s="33">
        <f t="shared" si="0"/>
        <v>73.97354709670284</v>
      </c>
      <c r="P28" s="100">
        <v>23</v>
      </c>
      <c r="Q28" s="38">
        <v>1.4</v>
      </c>
      <c r="R28" s="431" t="s">
        <v>82</v>
      </c>
      <c r="S28" s="432"/>
      <c r="T28" s="433"/>
    </row>
    <row r="29" spans="1:20" ht="15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418"/>
      <c r="G29" s="120" t="s">
        <v>110</v>
      </c>
      <c r="H29" s="181">
        <v>0.4427083333333333</v>
      </c>
      <c r="I29" s="182">
        <v>0.4534259259259259</v>
      </c>
      <c r="J29" s="229">
        <v>68.8</v>
      </c>
      <c r="K29" s="229">
        <v>68.2</v>
      </c>
      <c r="L29" s="229">
        <v>68.3</v>
      </c>
      <c r="M29" s="229">
        <v>66.5</v>
      </c>
      <c r="N29" s="229">
        <v>68.2</v>
      </c>
      <c r="O29" s="219">
        <f t="shared" si="0"/>
        <v>68.06550464342806</v>
      </c>
      <c r="P29" s="76">
        <v>27</v>
      </c>
      <c r="Q29" s="76">
        <v>1.2</v>
      </c>
      <c r="R29" s="528" t="s">
        <v>56</v>
      </c>
      <c r="S29" s="528"/>
      <c r="T29" s="529"/>
    </row>
    <row r="30" spans="1:20" ht="15.75" thickBot="1">
      <c r="A30" s="368"/>
      <c r="B30" s="358"/>
      <c r="C30" s="358"/>
      <c r="D30" s="369"/>
      <c r="E30" s="370"/>
      <c r="F30" s="419"/>
      <c r="G30" s="187" t="s">
        <v>111</v>
      </c>
      <c r="H30" s="188">
        <v>0.048171296296296295</v>
      </c>
      <c r="I30" s="189">
        <v>0.05858796296296296</v>
      </c>
      <c r="J30" s="37">
        <v>64.1</v>
      </c>
      <c r="K30" s="37">
        <v>64.1</v>
      </c>
      <c r="L30" s="37">
        <v>64.5</v>
      </c>
      <c r="M30" s="37">
        <v>63.9</v>
      </c>
      <c r="N30" s="37">
        <v>61.9</v>
      </c>
      <c r="O30" s="53">
        <f t="shared" si="0"/>
        <v>63.788592084598974</v>
      </c>
      <c r="P30" s="37">
        <v>23</v>
      </c>
      <c r="Q30" s="37">
        <v>1.4</v>
      </c>
      <c r="R30" s="432" t="s">
        <v>56</v>
      </c>
      <c r="S30" s="432"/>
      <c r="T30" s="433"/>
    </row>
    <row r="31" spans="1:20" ht="15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476" t="s">
        <v>28</v>
      </c>
      <c r="G31" s="120" t="s">
        <v>110</v>
      </c>
      <c r="H31" s="196">
        <v>0.6326851851851852</v>
      </c>
      <c r="I31" s="197">
        <v>0.6432986111111111</v>
      </c>
      <c r="J31" s="233">
        <v>69.7</v>
      </c>
      <c r="K31" s="233">
        <v>68</v>
      </c>
      <c r="L31" s="233">
        <v>68.1</v>
      </c>
      <c r="M31" s="233">
        <v>68.1</v>
      </c>
      <c r="N31" s="233">
        <v>69.2</v>
      </c>
      <c r="O31" s="221">
        <f t="shared" si="0"/>
        <v>68.67736569766167</v>
      </c>
      <c r="P31" s="90">
        <v>25</v>
      </c>
      <c r="Q31" s="118">
        <v>1.2</v>
      </c>
      <c r="R31" s="531" t="s">
        <v>56</v>
      </c>
      <c r="S31" s="532"/>
      <c r="T31" s="533"/>
    </row>
    <row r="32" spans="1:20" ht="15.75" thickBot="1">
      <c r="A32" s="343"/>
      <c r="B32" s="342"/>
      <c r="C32" s="342"/>
      <c r="D32" s="373"/>
      <c r="E32" s="374"/>
      <c r="F32" s="477"/>
      <c r="G32" s="186" t="s">
        <v>111</v>
      </c>
      <c r="H32" s="81">
        <v>0.10715277777777778</v>
      </c>
      <c r="I32" s="82">
        <v>0.11783564814814813</v>
      </c>
      <c r="J32" s="30">
        <v>61.6</v>
      </c>
      <c r="K32" s="31">
        <v>59.4</v>
      </c>
      <c r="L32" s="31">
        <v>61.1</v>
      </c>
      <c r="M32" s="31">
        <v>59.3</v>
      </c>
      <c r="N32" s="32">
        <v>65.3</v>
      </c>
      <c r="O32" s="33">
        <f t="shared" si="0"/>
        <v>61.95580453833805</v>
      </c>
      <c r="P32" s="30">
        <v>22</v>
      </c>
      <c r="Q32" s="32">
        <v>1</v>
      </c>
      <c r="R32" s="470" t="s">
        <v>101</v>
      </c>
      <c r="S32" s="471"/>
      <c r="T32" s="472"/>
    </row>
    <row r="33" spans="1:20" ht="15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477"/>
      <c r="G33" s="120" t="s">
        <v>110</v>
      </c>
      <c r="H33" s="181">
        <v>0.6147685185185185</v>
      </c>
      <c r="I33" s="182">
        <v>0.7087152777777778</v>
      </c>
      <c r="J33" s="233">
        <v>72.2</v>
      </c>
      <c r="K33" s="233">
        <v>73.4</v>
      </c>
      <c r="L33" s="233">
        <v>72.2</v>
      </c>
      <c r="M33" s="233">
        <v>71.9</v>
      </c>
      <c r="N33" s="233">
        <v>74.6</v>
      </c>
      <c r="O33" s="219">
        <f t="shared" si="0"/>
        <v>72.98406923386653</v>
      </c>
      <c r="P33" s="89">
        <v>25</v>
      </c>
      <c r="Q33" s="91">
        <v>1.1</v>
      </c>
      <c r="R33" s="330" t="s">
        <v>75</v>
      </c>
      <c r="S33" s="331"/>
      <c r="T33" s="332"/>
    </row>
    <row r="34" spans="1:20" ht="15.75" thickBot="1">
      <c r="A34" s="343"/>
      <c r="B34" s="342"/>
      <c r="C34" s="342"/>
      <c r="D34" s="378"/>
      <c r="E34" s="379"/>
      <c r="F34" s="477"/>
      <c r="G34" s="187" t="s">
        <v>111</v>
      </c>
      <c r="H34" s="181">
        <v>0.12040509259259259</v>
      </c>
      <c r="I34" s="182">
        <v>0.13084490740740742</v>
      </c>
      <c r="J34" s="30">
        <v>74.8</v>
      </c>
      <c r="K34" s="31">
        <v>75.9</v>
      </c>
      <c r="L34" s="31">
        <v>77.1</v>
      </c>
      <c r="M34" s="31">
        <v>78.2</v>
      </c>
      <c r="N34" s="32">
        <v>76.4</v>
      </c>
      <c r="O34" s="78">
        <f t="shared" si="0"/>
        <v>76.6296756061355</v>
      </c>
      <c r="P34" s="36">
        <v>22</v>
      </c>
      <c r="Q34" s="38">
        <v>1</v>
      </c>
      <c r="R34" s="339"/>
      <c r="S34" s="340"/>
      <c r="T34" s="341"/>
    </row>
    <row r="35" spans="1:20" ht="15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477"/>
      <c r="G35" s="120" t="s">
        <v>110</v>
      </c>
      <c r="H35" s="81">
        <v>0.6363773148148147</v>
      </c>
      <c r="I35" s="82">
        <v>0.6472106481481482</v>
      </c>
      <c r="J35" s="233">
        <v>69.1</v>
      </c>
      <c r="K35" s="233">
        <v>67.9</v>
      </c>
      <c r="L35" s="233">
        <v>67.9</v>
      </c>
      <c r="M35" s="233">
        <v>70.1</v>
      </c>
      <c r="N35" s="233">
        <v>69.3</v>
      </c>
      <c r="O35" s="219">
        <f t="shared" si="0"/>
        <v>68.94366086801809</v>
      </c>
      <c r="P35" s="89">
        <v>25</v>
      </c>
      <c r="Q35" s="91">
        <v>1.1</v>
      </c>
      <c r="R35" s="330" t="s">
        <v>75</v>
      </c>
      <c r="S35" s="331"/>
      <c r="T35" s="332"/>
    </row>
    <row r="36" spans="1:20" ht="15.75" thickBot="1">
      <c r="A36" s="380"/>
      <c r="B36" s="353"/>
      <c r="C36" s="353"/>
      <c r="D36" s="381"/>
      <c r="E36" s="382"/>
      <c r="F36" s="530"/>
      <c r="G36" s="186" t="s">
        <v>111</v>
      </c>
      <c r="H36" s="104">
        <v>0.1356712962962963</v>
      </c>
      <c r="I36" s="105">
        <v>0.1465625</v>
      </c>
      <c r="J36" s="36">
        <v>67.1</v>
      </c>
      <c r="K36" s="37">
        <v>66.3</v>
      </c>
      <c r="L36" s="37">
        <v>64.4</v>
      </c>
      <c r="M36" s="37">
        <v>66.3</v>
      </c>
      <c r="N36" s="38">
        <v>67.6</v>
      </c>
      <c r="O36" s="39">
        <f t="shared" si="0"/>
        <v>66.46772813622304</v>
      </c>
      <c r="P36" s="36">
        <v>22</v>
      </c>
      <c r="Q36" s="38">
        <v>1</v>
      </c>
      <c r="R36" s="383"/>
      <c r="S36" s="384"/>
      <c r="T36" s="385"/>
    </row>
  </sheetData>
  <sheetProtection/>
  <mergeCells count="99"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A17:A18"/>
    <mergeCell ref="B17:B18"/>
    <mergeCell ref="C17:C18"/>
    <mergeCell ref="D17:E18"/>
    <mergeCell ref="R17:T17"/>
    <mergeCell ref="R18:T18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J9:N9"/>
    <mergeCell ref="O9:O10"/>
    <mergeCell ref="P9:P10"/>
    <mergeCell ref="Q9:Q10"/>
    <mergeCell ref="R9:T10"/>
    <mergeCell ref="A9:A10"/>
    <mergeCell ref="B9:C9"/>
    <mergeCell ref="D9:E10"/>
    <mergeCell ref="F9:F10"/>
    <mergeCell ref="G9:G10"/>
    <mergeCell ref="H9:I9"/>
    <mergeCell ref="A1:T1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H1">
      <selection activeCell="V5" sqref="V5"/>
    </sheetView>
  </sheetViews>
  <sheetFormatPr defaultColWidth="11.421875" defaultRowHeight="15"/>
  <cols>
    <col min="7" max="7" width="16.5742187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283" t="s">
        <v>45</v>
      </c>
      <c r="K10" s="278" t="s">
        <v>46</v>
      </c>
      <c r="L10" s="244" t="s">
        <v>47</v>
      </c>
      <c r="M10" s="244" t="s">
        <v>48</v>
      </c>
      <c r="N10" s="244" t="s">
        <v>49</v>
      </c>
      <c r="O10" s="560"/>
      <c r="P10" s="312"/>
      <c r="Q10" s="314"/>
      <c r="R10" s="317"/>
      <c r="S10" s="317"/>
      <c r="T10" s="318"/>
    </row>
    <row r="11" spans="1:20" ht="15.75" thickBo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534" t="s">
        <v>25</v>
      </c>
      <c r="G11" s="120" t="s">
        <v>112</v>
      </c>
      <c r="H11" s="18">
        <v>0.283287037037037</v>
      </c>
      <c r="I11" s="7">
        <v>0.2944907407407407</v>
      </c>
      <c r="J11" s="268">
        <v>77.5</v>
      </c>
      <c r="K11" s="222">
        <v>76.3</v>
      </c>
      <c r="L11" s="259">
        <v>76.7</v>
      </c>
      <c r="M11" s="259">
        <v>77.4</v>
      </c>
      <c r="N11" s="259">
        <v>83.6</v>
      </c>
      <c r="O11" s="215">
        <f aca="true" t="shared" si="0" ref="O11:O36">10*LOG(1/5*(10^(J11/10)+10^(K11/10)+10^(L11/10)+10^(M11/10)+10^(N11/10)))</f>
        <v>79.34201869467468</v>
      </c>
      <c r="P11" s="9">
        <v>24</v>
      </c>
      <c r="Q11" s="9">
        <v>0.86</v>
      </c>
      <c r="R11" s="331" t="s">
        <v>56</v>
      </c>
      <c r="S11" s="331"/>
      <c r="T11" s="332"/>
    </row>
    <row r="12" spans="1:20" ht="15.75" thickBot="1">
      <c r="A12" s="335"/>
      <c r="B12" s="336"/>
      <c r="C12" s="336"/>
      <c r="D12" s="482"/>
      <c r="E12" s="355"/>
      <c r="F12" s="535"/>
      <c r="G12" s="62" t="s">
        <v>116</v>
      </c>
      <c r="H12" s="34">
        <v>0.8813888888888889</v>
      </c>
      <c r="I12" s="35">
        <v>0.8923148148148149</v>
      </c>
      <c r="J12" s="269">
        <v>72.9</v>
      </c>
      <c r="K12" s="267">
        <v>82</v>
      </c>
      <c r="L12" s="279">
        <v>71.4</v>
      </c>
      <c r="M12" s="279">
        <v>73.4</v>
      </c>
      <c r="N12" s="279">
        <v>71.9</v>
      </c>
      <c r="O12" s="215">
        <f t="shared" si="0"/>
        <v>76.61163863453471</v>
      </c>
      <c r="P12" s="37">
        <v>23</v>
      </c>
      <c r="Q12" s="37">
        <v>0.9</v>
      </c>
      <c r="R12" s="515" t="s">
        <v>76</v>
      </c>
      <c r="S12" s="515"/>
      <c r="T12" s="516"/>
    </row>
    <row r="13" spans="1:20" ht="15.75" thickBot="1">
      <c r="A13" s="319" t="s">
        <v>11</v>
      </c>
      <c r="B13" s="321">
        <v>7.11358317629185</v>
      </c>
      <c r="C13" s="321">
        <v>-73.1150811910629</v>
      </c>
      <c r="D13" s="508" t="s">
        <v>30</v>
      </c>
      <c r="E13" s="509"/>
      <c r="F13" s="535"/>
      <c r="G13" s="248" t="s">
        <v>112</v>
      </c>
      <c r="H13" s="249">
        <v>0.3275462962962963</v>
      </c>
      <c r="I13" s="250">
        <v>0.33744212962962966</v>
      </c>
      <c r="J13" s="270">
        <v>70.4</v>
      </c>
      <c r="K13" s="224">
        <v>71.3</v>
      </c>
      <c r="L13" s="260">
        <v>71.2</v>
      </c>
      <c r="M13" s="260">
        <v>72</v>
      </c>
      <c r="N13" s="280">
        <v>78.2</v>
      </c>
      <c r="O13" s="215">
        <f t="shared" si="0"/>
        <v>73.78598665393665</v>
      </c>
      <c r="P13" s="150">
        <v>25</v>
      </c>
      <c r="Q13" s="149">
        <v>0.9</v>
      </c>
      <c r="R13" s="330" t="s">
        <v>56</v>
      </c>
      <c r="S13" s="331"/>
      <c r="T13" s="332"/>
    </row>
    <row r="14" spans="1:20" ht="15.75" thickBot="1">
      <c r="A14" s="335"/>
      <c r="B14" s="336"/>
      <c r="C14" s="336"/>
      <c r="D14" s="337"/>
      <c r="E14" s="382"/>
      <c r="F14" s="535"/>
      <c r="G14" s="62" t="s">
        <v>116</v>
      </c>
      <c r="H14" s="34">
        <v>0.9147800925925926</v>
      </c>
      <c r="I14" s="35">
        <v>0.9226157407407407</v>
      </c>
      <c r="J14" s="269">
        <v>67.1</v>
      </c>
      <c r="K14" s="267">
        <v>71.2</v>
      </c>
      <c r="L14" s="279">
        <v>70.6</v>
      </c>
      <c r="M14" s="279">
        <v>70.4</v>
      </c>
      <c r="N14" s="279">
        <v>72.5</v>
      </c>
      <c r="O14" s="215">
        <f t="shared" si="0"/>
        <v>70.6848489118054</v>
      </c>
      <c r="P14" s="36">
        <v>24</v>
      </c>
      <c r="Q14" s="38">
        <v>1</v>
      </c>
      <c r="R14" s="517" t="s">
        <v>56</v>
      </c>
      <c r="S14" s="518"/>
      <c r="T14" s="519"/>
    </row>
    <row r="15" spans="1:20" ht="15.75" thickBo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535"/>
      <c r="G15" s="120" t="s">
        <v>112</v>
      </c>
      <c r="H15" s="151">
        <v>0.306087962962963</v>
      </c>
      <c r="I15" s="152">
        <v>0.3166898148148148</v>
      </c>
      <c r="J15" s="271">
        <v>67.6</v>
      </c>
      <c r="K15" s="225">
        <v>68.2</v>
      </c>
      <c r="L15" s="261">
        <v>70.4</v>
      </c>
      <c r="M15" s="261">
        <v>68.3</v>
      </c>
      <c r="N15" s="281">
        <v>68.5</v>
      </c>
      <c r="O15" s="215">
        <f t="shared" si="0"/>
        <v>68.71180532180273</v>
      </c>
      <c r="P15" s="156">
        <v>24</v>
      </c>
      <c r="Q15" s="155">
        <v>0.9</v>
      </c>
      <c r="R15" s="330" t="s">
        <v>56</v>
      </c>
      <c r="S15" s="331"/>
      <c r="T15" s="332"/>
    </row>
    <row r="16" spans="1:20" ht="15.75" thickBot="1">
      <c r="A16" s="320"/>
      <c r="B16" s="322"/>
      <c r="C16" s="322"/>
      <c r="D16" s="333"/>
      <c r="E16" s="334"/>
      <c r="F16" s="535"/>
      <c r="G16" s="62" t="s">
        <v>116</v>
      </c>
      <c r="H16" s="157">
        <v>0.9007523148148149</v>
      </c>
      <c r="I16" s="158" t="s">
        <v>90</v>
      </c>
      <c r="J16" s="269">
        <v>72.5</v>
      </c>
      <c r="K16" s="267">
        <v>71.6</v>
      </c>
      <c r="L16" s="279">
        <v>71.5</v>
      </c>
      <c r="M16" s="279">
        <v>71.6</v>
      </c>
      <c r="N16" s="279">
        <v>73.6</v>
      </c>
      <c r="O16" s="215">
        <f t="shared" si="0"/>
        <v>72.23888479366578</v>
      </c>
      <c r="P16" s="163">
        <v>23</v>
      </c>
      <c r="Q16" s="161">
        <v>0.9</v>
      </c>
      <c r="R16" s="520" t="s">
        <v>56</v>
      </c>
      <c r="S16" s="521"/>
      <c r="T16" s="522"/>
    </row>
    <row r="17" spans="1:20" ht="15.75" thickBot="1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535"/>
      <c r="G17" s="120" t="s">
        <v>112</v>
      </c>
      <c r="H17" s="145">
        <v>0.34739583333333335</v>
      </c>
      <c r="I17" s="146">
        <v>0.35858796296296297</v>
      </c>
      <c r="J17" s="271">
        <v>69.4</v>
      </c>
      <c r="K17" s="225">
        <v>67.2</v>
      </c>
      <c r="L17" s="261">
        <v>66.7</v>
      </c>
      <c r="M17" s="261">
        <v>67.1</v>
      </c>
      <c r="N17" s="261">
        <v>66.3</v>
      </c>
      <c r="O17" s="215">
        <f t="shared" si="0"/>
        <v>67.48644896179714</v>
      </c>
      <c r="P17" s="150">
        <v>24</v>
      </c>
      <c r="Q17" s="149">
        <v>0.92</v>
      </c>
      <c r="R17" s="330" t="s">
        <v>56</v>
      </c>
      <c r="S17" s="331"/>
      <c r="T17" s="332"/>
    </row>
    <row r="18" spans="1:20" ht="15.75" thickBot="1">
      <c r="A18" s="335"/>
      <c r="B18" s="336"/>
      <c r="C18" s="336"/>
      <c r="D18" s="337"/>
      <c r="E18" s="338"/>
      <c r="F18" s="536"/>
      <c r="G18" s="62" t="s">
        <v>116</v>
      </c>
      <c r="H18" s="34">
        <v>0.9237500000000001</v>
      </c>
      <c r="I18" s="35">
        <v>0.9341203703703704</v>
      </c>
      <c r="J18" s="269">
        <v>71.9</v>
      </c>
      <c r="K18" s="267">
        <v>73.2</v>
      </c>
      <c r="L18" s="279">
        <v>72.9</v>
      </c>
      <c r="M18" s="279">
        <v>71.2</v>
      </c>
      <c r="N18" s="279">
        <v>71.8</v>
      </c>
      <c r="O18" s="215">
        <f t="shared" si="0"/>
        <v>72.2633049910988</v>
      </c>
      <c r="P18" s="36">
        <v>24</v>
      </c>
      <c r="Q18" s="38">
        <v>1.5</v>
      </c>
      <c r="R18" s="383"/>
      <c r="S18" s="384"/>
      <c r="T18" s="385"/>
    </row>
    <row r="19" spans="1:20" ht="15.75" thickBot="1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525" t="s">
        <v>26</v>
      </c>
      <c r="G19" s="120" t="s">
        <v>112</v>
      </c>
      <c r="H19" s="175">
        <v>0.38226851851851856</v>
      </c>
      <c r="I19" s="176">
        <v>0.3933101851851852</v>
      </c>
      <c r="J19" s="272">
        <v>67.4</v>
      </c>
      <c r="K19" s="228">
        <v>69.7</v>
      </c>
      <c r="L19" s="262">
        <v>67.9</v>
      </c>
      <c r="M19" s="262">
        <v>69.5</v>
      </c>
      <c r="N19" s="262">
        <v>67.2</v>
      </c>
      <c r="O19" s="215">
        <f t="shared" si="0"/>
        <v>68.47010744983946</v>
      </c>
      <c r="P19" s="69">
        <v>27</v>
      </c>
      <c r="Q19" s="71">
        <v>1</v>
      </c>
      <c r="R19" s="330" t="s">
        <v>94</v>
      </c>
      <c r="S19" s="331"/>
      <c r="T19" s="332"/>
    </row>
    <row r="20" spans="1:20" ht="15.75" thickBot="1">
      <c r="A20" s="343"/>
      <c r="B20" s="342"/>
      <c r="C20" s="342"/>
      <c r="D20" s="347"/>
      <c r="E20" s="348"/>
      <c r="F20" s="526"/>
      <c r="G20" s="62" t="s">
        <v>116</v>
      </c>
      <c r="H20" s="188">
        <v>0.9514467592592593</v>
      </c>
      <c r="I20" s="189">
        <v>0.962037037037037</v>
      </c>
      <c r="J20" s="269">
        <v>66.7</v>
      </c>
      <c r="K20" s="267">
        <v>70.6</v>
      </c>
      <c r="L20" s="279">
        <v>65.2</v>
      </c>
      <c r="M20" s="279">
        <v>66.6</v>
      </c>
      <c r="N20" s="279">
        <v>66.1</v>
      </c>
      <c r="O20" s="215">
        <f t="shared" si="0"/>
        <v>67.49966284181954</v>
      </c>
      <c r="P20" s="30">
        <v>26</v>
      </c>
      <c r="Q20" s="32">
        <v>1</v>
      </c>
      <c r="R20" s="339"/>
      <c r="S20" s="340"/>
      <c r="T20" s="341"/>
    </row>
    <row r="21" spans="1:20" ht="15.75" thickBot="1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526"/>
      <c r="G21" s="248" t="s">
        <v>112</v>
      </c>
      <c r="H21" s="251">
        <v>0.42127314814814815</v>
      </c>
      <c r="I21" s="252">
        <v>0.4318518518518519</v>
      </c>
      <c r="J21" s="273">
        <v>75.5</v>
      </c>
      <c r="K21" s="253">
        <v>73.5</v>
      </c>
      <c r="L21" s="263">
        <v>73.7</v>
      </c>
      <c r="M21" s="263">
        <v>74.5</v>
      </c>
      <c r="N21" s="263">
        <v>77.4</v>
      </c>
      <c r="O21" s="215">
        <f t="shared" si="0"/>
        <v>75.17060585985496</v>
      </c>
      <c r="P21" s="83">
        <v>29</v>
      </c>
      <c r="Q21" s="84">
        <v>1</v>
      </c>
      <c r="R21" s="330" t="s">
        <v>56</v>
      </c>
      <c r="S21" s="331"/>
      <c r="T21" s="332"/>
    </row>
    <row r="22" spans="1:20" ht="15.75" thickBot="1">
      <c r="A22" s="343"/>
      <c r="B22" s="353"/>
      <c r="C22" s="353"/>
      <c r="D22" s="347"/>
      <c r="E22" s="348"/>
      <c r="F22" s="526"/>
      <c r="G22" s="62" t="s">
        <v>116</v>
      </c>
      <c r="H22" s="34">
        <v>0.961875</v>
      </c>
      <c r="I22" s="35">
        <v>0.9725578703703704</v>
      </c>
      <c r="J22" s="269">
        <v>71.8</v>
      </c>
      <c r="K22" s="267">
        <v>74.3</v>
      </c>
      <c r="L22" s="279">
        <v>66.3</v>
      </c>
      <c r="M22" s="279">
        <v>69.9</v>
      </c>
      <c r="N22" s="279">
        <v>71.1</v>
      </c>
      <c r="O22" s="215">
        <f t="shared" si="0"/>
        <v>71.39700444096403</v>
      </c>
      <c r="P22" s="30">
        <v>26</v>
      </c>
      <c r="Q22" s="32">
        <v>1</v>
      </c>
      <c r="R22" s="339"/>
      <c r="S22" s="340"/>
      <c r="T22" s="341"/>
    </row>
    <row r="23" spans="1:20" ht="15.75" thickBot="1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526"/>
      <c r="G23" s="248" t="s">
        <v>112</v>
      </c>
      <c r="H23" s="196">
        <v>0.39994212962962966</v>
      </c>
      <c r="I23" s="197">
        <v>0.41053240740740743</v>
      </c>
      <c r="J23" s="274">
        <v>65.2</v>
      </c>
      <c r="K23" s="254">
        <v>61.8</v>
      </c>
      <c r="L23" s="264">
        <v>64.4</v>
      </c>
      <c r="M23" s="264">
        <v>61.9</v>
      </c>
      <c r="N23" s="264">
        <v>61.1</v>
      </c>
      <c r="O23" s="215">
        <f t="shared" si="0"/>
        <v>63.18737943946603</v>
      </c>
      <c r="P23" s="75">
        <v>28</v>
      </c>
      <c r="Q23" s="77">
        <v>0.9</v>
      </c>
      <c r="R23" s="330" t="s">
        <v>56</v>
      </c>
      <c r="S23" s="331"/>
      <c r="T23" s="332"/>
    </row>
    <row r="24" spans="1:20" ht="15.75" thickBot="1">
      <c r="A24" s="343"/>
      <c r="B24" s="342"/>
      <c r="C24" s="342"/>
      <c r="D24" s="354"/>
      <c r="E24" s="355"/>
      <c r="F24" s="527"/>
      <c r="G24" s="62" t="s">
        <v>116</v>
      </c>
      <c r="H24" s="104">
        <v>0.9781597222222222</v>
      </c>
      <c r="I24" s="105">
        <v>0.9883101851851852</v>
      </c>
      <c r="J24" s="269">
        <v>66.1</v>
      </c>
      <c r="K24" s="267">
        <v>65.6</v>
      </c>
      <c r="L24" s="279">
        <v>70.4</v>
      </c>
      <c r="M24" s="279">
        <v>69.5</v>
      </c>
      <c r="N24" s="279">
        <v>67.8</v>
      </c>
      <c r="O24" s="215">
        <f t="shared" si="0"/>
        <v>68.27465822131485</v>
      </c>
      <c r="P24" s="57">
        <v>26</v>
      </c>
      <c r="Q24" s="58">
        <v>1</v>
      </c>
      <c r="R24" s="437"/>
      <c r="S24" s="438"/>
      <c r="T24" s="439"/>
    </row>
    <row r="25" spans="1:20" ht="15.75" thickBot="1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417" t="s">
        <v>27</v>
      </c>
      <c r="G25" s="120" t="s">
        <v>112</v>
      </c>
      <c r="H25" s="175">
        <v>0.4662268518518518</v>
      </c>
      <c r="I25" s="176">
        <v>0.4769097222222222</v>
      </c>
      <c r="J25" s="275">
        <v>64.3</v>
      </c>
      <c r="K25" s="228">
        <v>69.7</v>
      </c>
      <c r="L25" s="262">
        <v>71</v>
      </c>
      <c r="M25" s="262">
        <v>69.9</v>
      </c>
      <c r="N25" s="262">
        <v>67.2</v>
      </c>
      <c r="O25" s="215">
        <f t="shared" si="0"/>
        <v>68.99095476237358</v>
      </c>
      <c r="P25" s="70">
        <v>27</v>
      </c>
      <c r="Q25" s="70">
        <v>1.2</v>
      </c>
      <c r="R25" s="331" t="s">
        <v>56</v>
      </c>
      <c r="S25" s="331"/>
      <c r="T25" s="332"/>
    </row>
    <row r="26" spans="1:20" ht="15.75" thickBot="1">
      <c r="A26" s="356"/>
      <c r="B26" s="358"/>
      <c r="C26" s="358"/>
      <c r="D26" s="361"/>
      <c r="E26" s="362"/>
      <c r="F26" s="418"/>
      <c r="G26" s="62" t="s">
        <v>116</v>
      </c>
      <c r="H26" s="188">
        <v>0.003275462962962963</v>
      </c>
      <c r="I26" s="189">
        <v>0.013217592592592593</v>
      </c>
      <c r="J26" s="269">
        <v>64.3</v>
      </c>
      <c r="K26" s="267">
        <v>64.4</v>
      </c>
      <c r="L26" s="279">
        <v>63.8</v>
      </c>
      <c r="M26" s="279">
        <v>63.6</v>
      </c>
      <c r="N26" s="279">
        <v>62.3</v>
      </c>
      <c r="O26" s="215">
        <f t="shared" si="0"/>
        <v>63.741508345480106</v>
      </c>
      <c r="P26" s="100">
        <v>23</v>
      </c>
      <c r="Q26" s="37">
        <v>1.4</v>
      </c>
      <c r="R26" s="492" t="s">
        <v>56</v>
      </c>
      <c r="S26" s="493"/>
      <c r="T26" s="494"/>
    </row>
    <row r="27" spans="1:20" ht="15.75" thickBot="1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418"/>
      <c r="G27" s="248" t="s">
        <v>112</v>
      </c>
      <c r="H27" s="196">
        <v>0.48756944444444444</v>
      </c>
      <c r="I27" s="197">
        <v>0.49876157407407407</v>
      </c>
      <c r="J27" s="274">
        <v>66.5</v>
      </c>
      <c r="K27" s="254">
        <v>69.4</v>
      </c>
      <c r="L27" s="264">
        <v>71</v>
      </c>
      <c r="M27" s="264">
        <v>70.4</v>
      </c>
      <c r="N27" s="264">
        <v>67.4</v>
      </c>
      <c r="O27" s="215">
        <f t="shared" si="0"/>
        <v>69.26609081661853</v>
      </c>
      <c r="P27" s="76">
        <v>27</v>
      </c>
      <c r="Q27" s="76">
        <v>1.2</v>
      </c>
      <c r="R27" s="528" t="s">
        <v>56</v>
      </c>
      <c r="S27" s="528"/>
      <c r="T27" s="529"/>
    </row>
    <row r="28" spans="1:20" ht="15.75" thickBot="1">
      <c r="A28" s="356"/>
      <c r="B28" s="358"/>
      <c r="C28" s="358"/>
      <c r="D28" s="366"/>
      <c r="E28" s="367"/>
      <c r="F28" s="418"/>
      <c r="G28" s="62" t="s">
        <v>116</v>
      </c>
      <c r="H28" s="104">
        <v>0.02459490740740741</v>
      </c>
      <c r="I28" s="105">
        <v>0.03605324074074074</v>
      </c>
      <c r="J28" s="269">
        <v>73.7</v>
      </c>
      <c r="K28" s="267">
        <v>71.8</v>
      </c>
      <c r="L28" s="279">
        <v>73.7</v>
      </c>
      <c r="M28" s="279">
        <v>75.2</v>
      </c>
      <c r="N28" s="279">
        <v>74.6</v>
      </c>
      <c r="O28" s="215">
        <f t="shared" si="0"/>
        <v>73.94359264231704</v>
      </c>
      <c r="P28" s="100">
        <v>23</v>
      </c>
      <c r="Q28" s="38">
        <v>1.4</v>
      </c>
      <c r="R28" s="431" t="s">
        <v>82</v>
      </c>
      <c r="S28" s="432"/>
      <c r="T28" s="433"/>
    </row>
    <row r="29" spans="1:20" ht="15.75" thickBot="1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418"/>
      <c r="G29" s="248" t="s">
        <v>112</v>
      </c>
      <c r="H29" s="256">
        <v>0.4427083333333333</v>
      </c>
      <c r="I29" s="257">
        <v>0.4534259259259259</v>
      </c>
      <c r="J29" s="276">
        <v>68.3</v>
      </c>
      <c r="K29" s="258">
        <v>68</v>
      </c>
      <c r="L29" s="265">
        <v>67.9</v>
      </c>
      <c r="M29" s="265">
        <v>66.2</v>
      </c>
      <c r="N29" s="265">
        <v>67.6</v>
      </c>
      <c r="O29" s="215">
        <f t="shared" si="0"/>
        <v>67.6580927056811</v>
      </c>
      <c r="P29" s="76">
        <v>27</v>
      </c>
      <c r="Q29" s="76">
        <v>1.2</v>
      </c>
      <c r="R29" s="528" t="s">
        <v>56</v>
      </c>
      <c r="S29" s="528"/>
      <c r="T29" s="529"/>
    </row>
    <row r="30" spans="1:20" ht="15.75" thickBot="1">
      <c r="A30" s="368"/>
      <c r="B30" s="358"/>
      <c r="C30" s="358"/>
      <c r="D30" s="369"/>
      <c r="E30" s="370"/>
      <c r="F30" s="419"/>
      <c r="G30" s="187" t="s">
        <v>111</v>
      </c>
      <c r="H30" s="188">
        <v>0.048171296296296295</v>
      </c>
      <c r="I30" s="189">
        <v>0.05858796296296296</v>
      </c>
      <c r="J30" s="269">
        <v>64.7</v>
      </c>
      <c r="K30" s="267">
        <v>64.4</v>
      </c>
      <c r="L30" s="279">
        <v>64.2</v>
      </c>
      <c r="M30" s="279">
        <v>64.1</v>
      </c>
      <c r="N30" s="279">
        <v>62.1</v>
      </c>
      <c r="O30" s="215">
        <f t="shared" si="0"/>
        <v>63.989086829043906</v>
      </c>
      <c r="P30" s="37">
        <v>23</v>
      </c>
      <c r="Q30" s="37">
        <v>1.4</v>
      </c>
      <c r="R30" s="432" t="s">
        <v>56</v>
      </c>
      <c r="S30" s="432"/>
      <c r="T30" s="433"/>
    </row>
    <row r="31" spans="1:20" ht="15.75" thickBot="1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476" t="s">
        <v>28</v>
      </c>
      <c r="G31" s="248" t="s">
        <v>110</v>
      </c>
      <c r="H31" s="196">
        <v>0.6326851851851852</v>
      </c>
      <c r="I31" s="197">
        <v>0.6432986111111111</v>
      </c>
      <c r="J31" s="277">
        <v>71.2</v>
      </c>
      <c r="K31" s="233">
        <v>70.6</v>
      </c>
      <c r="L31" s="266">
        <v>69.4</v>
      </c>
      <c r="M31" s="266">
        <v>71.5</v>
      </c>
      <c r="N31" s="266">
        <v>70.4</v>
      </c>
      <c r="O31" s="215">
        <f t="shared" si="0"/>
        <v>70.67917755524415</v>
      </c>
      <c r="P31" s="90">
        <v>25</v>
      </c>
      <c r="Q31" s="118">
        <v>1.2</v>
      </c>
      <c r="R31" s="531" t="s">
        <v>56</v>
      </c>
      <c r="S31" s="532"/>
      <c r="T31" s="533"/>
    </row>
    <row r="32" spans="1:20" ht="15.75" thickBot="1">
      <c r="A32" s="343"/>
      <c r="B32" s="342"/>
      <c r="C32" s="342"/>
      <c r="D32" s="373"/>
      <c r="E32" s="374"/>
      <c r="F32" s="477"/>
      <c r="G32" s="186" t="s">
        <v>111</v>
      </c>
      <c r="H32" s="104">
        <v>0.10715277777777778</v>
      </c>
      <c r="I32" s="105">
        <v>0.11783564814814813</v>
      </c>
      <c r="J32" s="269">
        <v>62.1</v>
      </c>
      <c r="K32" s="267">
        <v>60.2</v>
      </c>
      <c r="L32" s="279">
        <v>61.7</v>
      </c>
      <c r="M32" s="279">
        <v>60.3</v>
      </c>
      <c r="N32" s="279">
        <v>65.9</v>
      </c>
      <c r="O32" s="215">
        <f t="shared" si="0"/>
        <v>62.60549220666847</v>
      </c>
      <c r="P32" s="30">
        <v>22</v>
      </c>
      <c r="Q32" s="32">
        <v>1</v>
      </c>
      <c r="R32" s="470" t="s">
        <v>101</v>
      </c>
      <c r="S32" s="471"/>
      <c r="T32" s="472"/>
    </row>
    <row r="33" spans="1:20" ht="15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477"/>
      <c r="G33" s="248" t="s">
        <v>112</v>
      </c>
      <c r="H33" s="256">
        <v>0.6147685185185185</v>
      </c>
      <c r="I33" s="257">
        <v>0.7087152777777778</v>
      </c>
      <c r="J33" s="277">
        <v>71.3</v>
      </c>
      <c r="K33" s="233">
        <v>72.4</v>
      </c>
      <c r="L33" s="266">
        <v>72.7</v>
      </c>
      <c r="M33" s="266">
        <v>73.3</v>
      </c>
      <c r="N33" s="266">
        <v>73.5</v>
      </c>
      <c r="O33" s="215">
        <f t="shared" si="0"/>
        <v>72.70703709029438</v>
      </c>
      <c r="P33" s="89">
        <v>25</v>
      </c>
      <c r="Q33" s="91">
        <v>1.1</v>
      </c>
      <c r="R33" s="330" t="s">
        <v>75</v>
      </c>
      <c r="S33" s="331"/>
      <c r="T33" s="332"/>
    </row>
    <row r="34" spans="1:20" ht="15.75" thickBot="1">
      <c r="A34" s="343"/>
      <c r="B34" s="342"/>
      <c r="C34" s="342"/>
      <c r="D34" s="378"/>
      <c r="E34" s="379"/>
      <c r="F34" s="477"/>
      <c r="G34" s="187" t="s">
        <v>111</v>
      </c>
      <c r="H34" s="188">
        <v>0.12040509259259259</v>
      </c>
      <c r="I34" s="189">
        <v>0.13084490740740742</v>
      </c>
      <c r="J34" s="269">
        <v>75.1</v>
      </c>
      <c r="K34" s="267">
        <v>75.4</v>
      </c>
      <c r="L34" s="279">
        <v>78</v>
      </c>
      <c r="M34" s="279">
        <v>78.1</v>
      </c>
      <c r="N34" s="279">
        <v>76.3</v>
      </c>
      <c r="O34" s="282">
        <f t="shared" si="0"/>
        <v>76.76423183935437</v>
      </c>
      <c r="P34" s="36">
        <v>22</v>
      </c>
      <c r="Q34" s="38">
        <v>1</v>
      </c>
      <c r="R34" s="339"/>
      <c r="S34" s="340"/>
      <c r="T34" s="341"/>
    </row>
    <row r="35" spans="1:20" ht="15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477"/>
      <c r="G35" s="248" t="s">
        <v>112</v>
      </c>
      <c r="H35" s="196">
        <v>0.6363773148148147</v>
      </c>
      <c r="I35" s="197">
        <v>0.6472106481481482</v>
      </c>
      <c r="J35" s="277">
        <v>70.3</v>
      </c>
      <c r="K35" s="233">
        <v>71</v>
      </c>
      <c r="L35" s="266">
        <v>70.2</v>
      </c>
      <c r="M35" s="266">
        <v>71.8</v>
      </c>
      <c r="N35" s="266">
        <v>70.1</v>
      </c>
      <c r="O35" s="221">
        <f t="shared" si="0"/>
        <v>70.72942708600031</v>
      </c>
      <c r="P35" s="89">
        <v>25</v>
      </c>
      <c r="Q35" s="91">
        <v>1.1</v>
      </c>
      <c r="R35" s="330" t="s">
        <v>75</v>
      </c>
      <c r="S35" s="331"/>
      <c r="T35" s="332"/>
    </row>
    <row r="36" spans="1:20" ht="15.75" thickBot="1">
      <c r="A36" s="380"/>
      <c r="B36" s="353"/>
      <c r="C36" s="353"/>
      <c r="D36" s="381"/>
      <c r="E36" s="382"/>
      <c r="F36" s="530"/>
      <c r="G36" s="186" t="s">
        <v>111</v>
      </c>
      <c r="H36" s="104">
        <v>0.1356712962962963</v>
      </c>
      <c r="I36" s="105">
        <v>0.1465625</v>
      </c>
      <c r="J36" s="269">
        <v>67.4</v>
      </c>
      <c r="K36" s="267">
        <v>66.4</v>
      </c>
      <c r="L36" s="279">
        <v>65</v>
      </c>
      <c r="M36" s="279">
        <v>66.9</v>
      </c>
      <c r="N36" s="279">
        <v>68.1</v>
      </c>
      <c r="O36" s="216">
        <f t="shared" si="0"/>
        <v>66.88013374391758</v>
      </c>
      <c r="P36" s="36">
        <v>22</v>
      </c>
      <c r="Q36" s="38">
        <v>1</v>
      </c>
      <c r="R36" s="383"/>
      <c r="S36" s="384"/>
      <c r="T36" s="385"/>
    </row>
  </sheetData>
  <sheetProtection/>
  <mergeCells count="99"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A17:A18"/>
    <mergeCell ref="B17:B18"/>
    <mergeCell ref="C17:C18"/>
    <mergeCell ref="D17:E18"/>
    <mergeCell ref="R17:T17"/>
    <mergeCell ref="R18:T18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J9:N9"/>
    <mergeCell ref="O9:O10"/>
    <mergeCell ref="P9:P10"/>
    <mergeCell ref="Q9:Q10"/>
    <mergeCell ref="R9:T10"/>
    <mergeCell ref="A9:A10"/>
    <mergeCell ref="B9:C9"/>
    <mergeCell ref="D9:E10"/>
    <mergeCell ref="F9:F10"/>
    <mergeCell ref="G9:G10"/>
    <mergeCell ref="H9:I9"/>
    <mergeCell ref="A1:T1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I9">
      <selection activeCell="P9" sqref="P1:S16384"/>
    </sheetView>
  </sheetViews>
  <sheetFormatPr defaultColWidth="11.421875" defaultRowHeight="15"/>
  <cols>
    <col min="7" max="7" width="18.851562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283" t="s">
        <v>45</v>
      </c>
      <c r="K10" s="278" t="s">
        <v>46</v>
      </c>
      <c r="L10" s="245" t="s">
        <v>47</v>
      </c>
      <c r="M10" s="245" t="s">
        <v>48</v>
      </c>
      <c r="N10" s="245" t="s">
        <v>49</v>
      </c>
      <c r="O10" s="560"/>
      <c r="P10" s="312"/>
      <c r="Q10" s="314"/>
      <c r="R10" s="317"/>
      <c r="S10" s="317"/>
      <c r="T10" s="318"/>
    </row>
    <row r="11" spans="1:20" ht="15.75" thickBo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534" t="s">
        <v>25</v>
      </c>
      <c r="G11" s="120" t="s">
        <v>114</v>
      </c>
      <c r="H11" s="18">
        <v>0.28625</v>
      </c>
      <c r="I11" s="7">
        <v>0.29736111111111113</v>
      </c>
      <c r="J11" s="268">
        <v>75.2</v>
      </c>
      <c r="K11" s="222">
        <v>75.8</v>
      </c>
      <c r="L11" s="259">
        <v>75.1</v>
      </c>
      <c r="M11" s="259">
        <v>75.8</v>
      </c>
      <c r="N11" s="259">
        <v>75.9</v>
      </c>
      <c r="O11" s="215">
        <f>10*LOG(1/5*(10^(J11/10)+10^(K11/10)+10^(L11/10)+10^(M11/10)+10^(N11/10)))</f>
        <v>75.57302329256183</v>
      </c>
      <c r="P11" s="9">
        <v>24</v>
      </c>
      <c r="Q11" s="9">
        <v>0.86</v>
      </c>
      <c r="R11" s="331" t="s">
        <v>56</v>
      </c>
      <c r="S11" s="331"/>
      <c r="T11" s="332"/>
    </row>
    <row r="12" spans="1:20" ht="15.75" thickBot="1">
      <c r="A12" s="335"/>
      <c r="B12" s="336"/>
      <c r="C12" s="336"/>
      <c r="D12" s="482"/>
      <c r="E12" s="355"/>
      <c r="F12" s="535"/>
      <c r="G12" s="62" t="s">
        <v>117</v>
      </c>
      <c r="H12" s="34">
        <v>0.877337962962963</v>
      </c>
      <c r="I12" s="35">
        <v>0.8879861111111111</v>
      </c>
      <c r="J12" s="269">
        <v>71.9</v>
      </c>
      <c r="K12" s="267">
        <v>81.3</v>
      </c>
      <c r="L12" s="279">
        <v>71.1</v>
      </c>
      <c r="M12" s="279">
        <v>73.2</v>
      </c>
      <c r="N12" s="279">
        <v>71.6</v>
      </c>
      <c r="O12" s="215">
        <f aca="true" t="shared" si="0" ref="O12:O18">10*LOG(1/5*(10^(J12/10)+10^(K12/10)+10^(L12/10)+10^(M12/10)+10^(N12/10)))</f>
        <v>75.9904052928824</v>
      </c>
      <c r="P12" s="37">
        <v>24</v>
      </c>
      <c r="Q12" s="37">
        <v>0.9</v>
      </c>
      <c r="R12" s="515" t="s">
        <v>76</v>
      </c>
      <c r="S12" s="515"/>
      <c r="T12" s="516"/>
    </row>
    <row r="13" spans="1:20" ht="15.75" thickBot="1">
      <c r="A13" s="319" t="s">
        <v>11</v>
      </c>
      <c r="B13" s="321">
        <v>7.11358317629185</v>
      </c>
      <c r="C13" s="321">
        <v>-73.1150811910629</v>
      </c>
      <c r="D13" s="508" t="s">
        <v>30</v>
      </c>
      <c r="E13" s="509"/>
      <c r="F13" s="535"/>
      <c r="G13" s="120" t="s">
        <v>114</v>
      </c>
      <c r="H13" s="249">
        <v>0.3194791666666667</v>
      </c>
      <c r="I13" s="250">
        <v>0.3298726851851852</v>
      </c>
      <c r="J13" s="270">
        <v>78.4</v>
      </c>
      <c r="K13" s="224">
        <v>72.2</v>
      </c>
      <c r="L13" s="260">
        <v>71.5</v>
      </c>
      <c r="M13" s="260">
        <v>71.4</v>
      </c>
      <c r="N13" s="280">
        <v>70.6</v>
      </c>
      <c r="O13" s="215">
        <f t="shared" si="0"/>
        <v>73.98598665393665</v>
      </c>
      <c r="P13" s="150">
        <v>25</v>
      </c>
      <c r="Q13" s="149">
        <v>0.9</v>
      </c>
      <c r="R13" s="330" t="s">
        <v>56</v>
      </c>
      <c r="S13" s="331"/>
      <c r="T13" s="332"/>
    </row>
    <row r="14" spans="1:20" ht="15.75" thickBot="1">
      <c r="A14" s="335"/>
      <c r="B14" s="336"/>
      <c r="C14" s="336"/>
      <c r="D14" s="337"/>
      <c r="E14" s="382"/>
      <c r="F14" s="535"/>
      <c r="G14" s="62" t="s">
        <v>115</v>
      </c>
      <c r="H14" s="55">
        <v>0.9124305555555555</v>
      </c>
      <c r="I14" s="56">
        <v>0.9226157407407407</v>
      </c>
      <c r="J14" s="294">
        <v>66.9</v>
      </c>
      <c r="K14" s="295">
        <v>71</v>
      </c>
      <c r="L14" s="296">
        <v>69.8</v>
      </c>
      <c r="M14" s="296">
        <v>69.6</v>
      </c>
      <c r="N14" s="296">
        <v>71.2</v>
      </c>
      <c r="O14" s="297">
        <f t="shared" si="0"/>
        <v>69.94226006835338</v>
      </c>
      <c r="P14" s="57">
        <v>24</v>
      </c>
      <c r="Q14" s="58">
        <v>1</v>
      </c>
      <c r="R14" s="517" t="s">
        <v>56</v>
      </c>
      <c r="S14" s="518"/>
      <c r="T14" s="519"/>
    </row>
    <row r="15" spans="1:20" ht="15.75" thickBot="1">
      <c r="A15" s="246"/>
      <c r="B15" s="247"/>
      <c r="C15" s="247"/>
      <c r="D15" s="561" t="s">
        <v>113</v>
      </c>
      <c r="E15" s="394"/>
      <c r="F15" s="535"/>
      <c r="G15" s="14" t="s">
        <v>114</v>
      </c>
      <c r="H15" s="47">
        <v>0.3333564814814815</v>
      </c>
      <c r="I15" s="47">
        <v>0.3440046296296296</v>
      </c>
      <c r="J15" s="31">
        <v>77.8</v>
      </c>
      <c r="K15" s="31">
        <v>74.4</v>
      </c>
      <c r="L15" s="31">
        <v>76.7</v>
      </c>
      <c r="M15" s="31">
        <v>75.2</v>
      </c>
      <c r="N15" s="31">
        <v>75</v>
      </c>
      <c r="O15" s="130">
        <f>10*LOG(1/5*(10^(J15/10)+10^(K15/10)+10^(L15/10)+10^(M15/10)+10^(N15/10)))</f>
        <v>76.00553960927782</v>
      </c>
      <c r="P15" s="31"/>
      <c r="Q15" s="31"/>
      <c r="R15" s="291"/>
      <c r="S15" s="292"/>
      <c r="T15" s="293"/>
    </row>
    <row r="16" spans="1:20" ht="15.75" thickBot="1">
      <c r="A16" s="246"/>
      <c r="B16" s="247"/>
      <c r="C16" s="247"/>
      <c r="D16" s="428"/>
      <c r="E16" s="398"/>
      <c r="F16" s="535"/>
      <c r="G16" s="62" t="s">
        <v>115</v>
      </c>
      <c r="H16" s="284"/>
      <c r="I16" s="285"/>
      <c r="J16" s="286"/>
      <c r="K16" s="287"/>
      <c r="L16" s="288"/>
      <c r="M16" s="288"/>
      <c r="N16" s="288"/>
      <c r="O16" s="221">
        <f t="shared" si="0"/>
        <v>0</v>
      </c>
      <c r="P16" s="289"/>
      <c r="Q16" s="290"/>
      <c r="R16" s="291"/>
      <c r="S16" s="292"/>
      <c r="T16" s="293"/>
    </row>
    <row r="17" spans="1:20" ht="15.75" thickBot="1">
      <c r="A17" s="320" t="s">
        <v>12</v>
      </c>
      <c r="B17" s="322">
        <v>7.125119</v>
      </c>
      <c r="C17" s="322">
        <v>-73.114223</v>
      </c>
      <c r="D17" s="333" t="s">
        <v>10</v>
      </c>
      <c r="E17" s="334"/>
      <c r="F17" s="535"/>
      <c r="G17" s="120" t="s">
        <v>114</v>
      </c>
      <c r="H17" s="151">
        <v>0.30736111111111114</v>
      </c>
      <c r="I17" s="152">
        <v>0.31807870370370367</v>
      </c>
      <c r="J17" s="271">
        <v>66.7</v>
      </c>
      <c r="K17" s="225">
        <v>67.1</v>
      </c>
      <c r="L17" s="261">
        <v>67</v>
      </c>
      <c r="M17" s="261">
        <v>66.8</v>
      </c>
      <c r="N17" s="281">
        <v>68.1</v>
      </c>
      <c r="O17" s="215">
        <f t="shared" si="0"/>
        <v>67.170157525879</v>
      </c>
      <c r="P17" s="156">
        <v>24</v>
      </c>
      <c r="Q17" s="155">
        <v>0.9</v>
      </c>
      <c r="R17" s="330" t="s">
        <v>56</v>
      </c>
      <c r="S17" s="331"/>
      <c r="T17" s="332"/>
    </row>
    <row r="18" spans="1:20" ht="15.75" thickBot="1">
      <c r="A18" s="320"/>
      <c r="B18" s="322"/>
      <c r="C18" s="322"/>
      <c r="D18" s="333"/>
      <c r="E18" s="334"/>
      <c r="F18" s="535"/>
      <c r="G18" s="62" t="s">
        <v>115</v>
      </c>
      <c r="H18" s="157">
        <v>0.9028125</v>
      </c>
      <c r="I18" s="158" t="s">
        <v>118</v>
      </c>
      <c r="J18" s="269">
        <v>72.5</v>
      </c>
      <c r="K18" s="267">
        <v>71.2</v>
      </c>
      <c r="L18" s="279">
        <v>70.5</v>
      </c>
      <c r="M18" s="279">
        <v>71.6</v>
      </c>
      <c r="N18" s="279">
        <v>73.2</v>
      </c>
      <c r="O18" s="215">
        <f t="shared" si="0"/>
        <v>71.9051605231974</v>
      </c>
      <c r="P18" s="163">
        <v>23</v>
      </c>
      <c r="Q18" s="161">
        <v>0.9</v>
      </c>
      <c r="R18" s="520" t="s">
        <v>56</v>
      </c>
      <c r="S18" s="521"/>
      <c r="T18" s="522"/>
    </row>
    <row r="19" spans="1:20" ht="15.75" thickBot="1">
      <c r="A19" s="320" t="s">
        <v>13</v>
      </c>
      <c r="B19" s="322">
        <v>7.116684</v>
      </c>
      <c r="C19" s="322">
        <v>-73.110458</v>
      </c>
      <c r="D19" s="333" t="s">
        <v>23</v>
      </c>
      <c r="E19" s="334"/>
      <c r="F19" s="535"/>
      <c r="G19" s="120" t="s">
        <v>114</v>
      </c>
      <c r="H19" s="145">
        <v>0.3453819444444444</v>
      </c>
      <c r="I19" s="146">
        <v>0.3558101851851852</v>
      </c>
      <c r="J19" s="271">
        <v>67.9</v>
      </c>
      <c r="K19" s="225">
        <v>67.8</v>
      </c>
      <c r="L19" s="261">
        <v>67.9</v>
      </c>
      <c r="M19" s="261">
        <v>65.3</v>
      </c>
      <c r="N19" s="261">
        <v>67.6</v>
      </c>
      <c r="O19" s="215">
        <f aca="true" t="shared" si="1" ref="O19:O38">10*LOG(1/5*(10^(J19/10)+10^(K19/10)+10^(L19/10)+10^(M19/10)+10^(N19/10)))</f>
        <v>67.40368008901628</v>
      </c>
      <c r="P19" s="150">
        <v>24</v>
      </c>
      <c r="Q19" s="149">
        <v>0.92</v>
      </c>
      <c r="R19" s="330" t="s">
        <v>56</v>
      </c>
      <c r="S19" s="331"/>
      <c r="T19" s="332"/>
    </row>
    <row r="20" spans="1:20" ht="15.75" thickBot="1">
      <c r="A20" s="335"/>
      <c r="B20" s="336"/>
      <c r="C20" s="336"/>
      <c r="D20" s="337"/>
      <c r="E20" s="338"/>
      <c r="F20" s="536"/>
      <c r="G20" s="62" t="s">
        <v>115</v>
      </c>
      <c r="H20" s="34">
        <v>0.9251388888888888</v>
      </c>
      <c r="I20" s="35">
        <v>0.9355092592592592</v>
      </c>
      <c r="J20" s="269">
        <v>72.1</v>
      </c>
      <c r="K20" s="267">
        <v>73.6</v>
      </c>
      <c r="L20" s="279">
        <v>72.6</v>
      </c>
      <c r="M20" s="279">
        <v>71.6</v>
      </c>
      <c r="N20" s="279">
        <v>72.1</v>
      </c>
      <c r="O20" s="215">
        <f t="shared" si="1"/>
        <v>72.4549433214782</v>
      </c>
      <c r="P20" s="36">
        <v>24</v>
      </c>
      <c r="Q20" s="38">
        <v>1.5</v>
      </c>
      <c r="R20" s="383"/>
      <c r="S20" s="384"/>
      <c r="T20" s="385"/>
    </row>
    <row r="21" spans="1:20" ht="15.75" thickBot="1">
      <c r="A21" s="342" t="s">
        <v>14</v>
      </c>
      <c r="B21" s="344">
        <v>7.0738230298267</v>
      </c>
      <c r="C21" s="344">
        <v>-73.1693784892559</v>
      </c>
      <c r="D21" s="345" t="s">
        <v>5</v>
      </c>
      <c r="E21" s="346"/>
      <c r="F21" s="525" t="s">
        <v>26</v>
      </c>
      <c r="G21" s="120" t="s">
        <v>114</v>
      </c>
      <c r="H21" s="175">
        <v>0.3837268518518519</v>
      </c>
      <c r="I21" s="176">
        <v>0.3939236111111111</v>
      </c>
      <c r="J21" s="272">
        <v>66.9</v>
      </c>
      <c r="K21" s="228">
        <v>68.7</v>
      </c>
      <c r="L21" s="262">
        <v>67.5</v>
      </c>
      <c r="M21" s="262">
        <v>68.6</v>
      </c>
      <c r="N21" s="262">
        <v>66.9</v>
      </c>
      <c r="O21" s="215">
        <f aca="true" t="shared" si="2" ref="O21:O26">10*LOG(1/5*(10^(J21/10)+10^(K21/10)+10^(L21/10)+10^(M21/10)+10^(N21/10)))</f>
        <v>67.79256593593956</v>
      </c>
      <c r="P21" s="69">
        <v>30</v>
      </c>
      <c r="Q21" s="71">
        <v>1</v>
      </c>
      <c r="R21" s="330" t="s">
        <v>94</v>
      </c>
      <c r="S21" s="331"/>
      <c r="T21" s="332"/>
    </row>
    <row r="22" spans="1:20" ht="15.75" thickBot="1">
      <c r="A22" s="343"/>
      <c r="B22" s="342"/>
      <c r="C22" s="342"/>
      <c r="D22" s="347"/>
      <c r="E22" s="348"/>
      <c r="F22" s="526"/>
      <c r="G22" s="62" t="s">
        <v>115</v>
      </c>
      <c r="H22" s="188">
        <v>0.9500578703703703</v>
      </c>
      <c r="I22" s="189">
        <v>0.9606481481481483</v>
      </c>
      <c r="J22" s="269">
        <v>66.2</v>
      </c>
      <c r="K22" s="267">
        <v>68.7</v>
      </c>
      <c r="L22" s="279">
        <v>63.7</v>
      </c>
      <c r="M22" s="279">
        <v>65.2</v>
      </c>
      <c r="N22" s="279">
        <v>65.1</v>
      </c>
      <c r="O22" s="215">
        <f t="shared" si="2"/>
        <v>66.1221726997489</v>
      </c>
      <c r="P22" s="30">
        <v>27</v>
      </c>
      <c r="Q22" s="32">
        <v>1</v>
      </c>
      <c r="R22" s="339"/>
      <c r="S22" s="340"/>
      <c r="T22" s="341"/>
    </row>
    <row r="23" spans="1:20" ht="15.75" thickBot="1">
      <c r="A23" s="343" t="s">
        <v>15</v>
      </c>
      <c r="B23" s="352">
        <v>7.06375601954</v>
      </c>
      <c r="C23" s="352">
        <v>-73.1695622205734</v>
      </c>
      <c r="D23" s="347" t="s">
        <v>6</v>
      </c>
      <c r="E23" s="348"/>
      <c r="F23" s="526"/>
      <c r="G23" s="120" t="s">
        <v>114</v>
      </c>
      <c r="H23" s="251">
        <v>0.41988425925925926</v>
      </c>
      <c r="I23" s="252">
        <v>0.430462962962963</v>
      </c>
      <c r="J23" s="273">
        <v>75.1</v>
      </c>
      <c r="K23" s="253">
        <v>72.8</v>
      </c>
      <c r="L23" s="263">
        <v>73.4</v>
      </c>
      <c r="M23" s="263">
        <v>74.3</v>
      </c>
      <c r="N23" s="263">
        <v>77</v>
      </c>
      <c r="O23" s="215">
        <f t="shared" si="2"/>
        <v>74.78063116426941</v>
      </c>
      <c r="P23" s="83">
        <v>30</v>
      </c>
      <c r="Q23" s="84">
        <v>1</v>
      </c>
      <c r="R23" s="330" t="s">
        <v>56</v>
      </c>
      <c r="S23" s="331"/>
      <c r="T23" s="332"/>
    </row>
    <row r="24" spans="1:20" ht="15.75" thickBot="1">
      <c r="A24" s="343"/>
      <c r="B24" s="353"/>
      <c r="C24" s="353"/>
      <c r="D24" s="347"/>
      <c r="E24" s="348"/>
      <c r="F24" s="526"/>
      <c r="G24" s="62" t="s">
        <v>115</v>
      </c>
      <c r="H24" s="34">
        <v>0.960486111111111</v>
      </c>
      <c r="I24" s="35">
        <v>0.9711689814814815</v>
      </c>
      <c r="J24" s="269">
        <v>72.1</v>
      </c>
      <c r="K24" s="267">
        <v>74.9</v>
      </c>
      <c r="L24" s="279">
        <v>67.2</v>
      </c>
      <c r="M24" s="279">
        <v>69.4</v>
      </c>
      <c r="N24" s="279">
        <v>70.8</v>
      </c>
      <c r="O24" s="215">
        <f t="shared" si="2"/>
        <v>71.64955750366515</v>
      </c>
      <c r="P24" s="30">
        <v>27</v>
      </c>
      <c r="Q24" s="32">
        <v>1</v>
      </c>
      <c r="R24" s="339"/>
      <c r="S24" s="340"/>
      <c r="T24" s="341"/>
    </row>
    <row r="25" spans="1:20" ht="15.75" thickBot="1">
      <c r="A25" s="343" t="s">
        <v>17</v>
      </c>
      <c r="B25" s="352">
        <v>7.065676</v>
      </c>
      <c r="C25" s="352">
        <v>-73.168973</v>
      </c>
      <c r="D25" s="347" t="s">
        <v>16</v>
      </c>
      <c r="E25" s="348"/>
      <c r="F25" s="526"/>
      <c r="G25" s="120" t="s">
        <v>114</v>
      </c>
      <c r="H25" s="196">
        <v>0.3978587962962963</v>
      </c>
      <c r="I25" s="197">
        <v>0.40914351851851855</v>
      </c>
      <c r="J25" s="274">
        <v>65.1</v>
      </c>
      <c r="K25" s="254">
        <v>61.3</v>
      </c>
      <c r="L25" s="264">
        <v>63.8</v>
      </c>
      <c r="M25" s="264">
        <v>60.8</v>
      </c>
      <c r="N25" s="264">
        <v>61</v>
      </c>
      <c r="O25" s="215">
        <f t="shared" si="2"/>
        <v>62.76228381349231</v>
      </c>
      <c r="P25" s="75">
        <v>30</v>
      </c>
      <c r="Q25" s="77">
        <v>0.9</v>
      </c>
      <c r="R25" s="330" t="s">
        <v>56</v>
      </c>
      <c r="S25" s="331"/>
      <c r="T25" s="332"/>
    </row>
    <row r="26" spans="1:20" ht="15.75" thickBot="1">
      <c r="A26" s="343"/>
      <c r="B26" s="342"/>
      <c r="C26" s="342"/>
      <c r="D26" s="354"/>
      <c r="E26" s="355"/>
      <c r="F26" s="527"/>
      <c r="G26" s="62" t="s">
        <v>115</v>
      </c>
      <c r="H26" s="104">
        <v>0.9767708333333333</v>
      </c>
      <c r="I26" s="105">
        <v>0.9869212962962962</v>
      </c>
      <c r="J26" s="269">
        <v>65.2</v>
      </c>
      <c r="K26" s="267">
        <v>65.2</v>
      </c>
      <c r="L26" s="279">
        <v>69.8</v>
      </c>
      <c r="M26" s="279">
        <v>69.1</v>
      </c>
      <c r="N26" s="279">
        <v>67.3</v>
      </c>
      <c r="O26" s="215">
        <f t="shared" si="2"/>
        <v>67.73364688226829</v>
      </c>
      <c r="P26" s="57">
        <v>27</v>
      </c>
      <c r="Q26" s="58">
        <v>1</v>
      </c>
      <c r="R26" s="437"/>
      <c r="S26" s="438"/>
      <c r="T26" s="439"/>
    </row>
    <row r="27" spans="1:20" ht="15.75" thickBot="1">
      <c r="A27" s="356" t="s">
        <v>18</v>
      </c>
      <c r="B27" s="357">
        <v>7.06257799999999</v>
      </c>
      <c r="C27" s="357">
        <v>-73.0859318999999</v>
      </c>
      <c r="D27" s="359" t="s">
        <v>52</v>
      </c>
      <c r="E27" s="360"/>
      <c r="F27" s="417" t="s">
        <v>27</v>
      </c>
      <c r="G27" s="120" t="s">
        <v>114</v>
      </c>
      <c r="H27" s="175">
        <v>0.4648379629629629</v>
      </c>
      <c r="I27" s="176">
        <v>0.47552083333333334</v>
      </c>
      <c r="J27" s="275">
        <v>69.6</v>
      </c>
      <c r="K27" s="228">
        <v>71.7</v>
      </c>
      <c r="L27" s="262">
        <v>66.3</v>
      </c>
      <c r="M27" s="262">
        <v>68.3</v>
      </c>
      <c r="N27" s="262">
        <v>69.2</v>
      </c>
      <c r="O27" s="215">
        <f t="shared" si="1"/>
        <v>69.37070879622782</v>
      </c>
      <c r="P27" s="70">
        <v>29</v>
      </c>
      <c r="Q27" s="70">
        <v>1.2</v>
      </c>
      <c r="R27" s="331" t="s">
        <v>56</v>
      </c>
      <c r="S27" s="331"/>
      <c r="T27" s="332"/>
    </row>
    <row r="28" spans="1:20" ht="15.75" thickBot="1">
      <c r="A28" s="356"/>
      <c r="B28" s="358"/>
      <c r="C28" s="358"/>
      <c r="D28" s="361"/>
      <c r="E28" s="362"/>
      <c r="F28" s="418"/>
      <c r="G28" s="62" t="s">
        <v>115</v>
      </c>
      <c r="H28" s="188">
        <v>0.0018865740740740742</v>
      </c>
      <c r="I28" s="189">
        <v>0.011828703703703704</v>
      </c>
      <c r="J28" s="269">
        <v>63.2</v>
      </c>
      <c r="K28" s="267">
        <v>64.1</v>
      </c>
      <c r="L28" s="279">
        <v>63.2</v>
      </c>
      <c r="M28" s="279">
        <v>61.9</v>
      </c>
      <c r="N28" s="279">
        <v>61.9</v>
      </c>
      <c r="O28" s="215">
        <f t="shared" si="1"/>
        <v>62.94317230204819</v>
      </c>
      <c r="P28" s="100">
        <v>25</v>
      </c>
      <c r="Q28" s="37">
        <v>1.4</v>
      </c>
      <c r="R28" s="492" t="s">
        <v>56</v>
      </c>
      <c r="S28" s="493"/>
      <c r="T28" s="494"/>
    </row>
    <row r="29" spans="1:20" ht="15">
      <c r="A29" s="356" t="s">
        <v>21</v>
      </c>
      <c r="B29" s="357">
        <v>7.07007</v>
      </c>
      <c r="C29" s="357">
        <v>-73.10461</v>
      </c>
      <c r="D29" s="366" t="s">
        <v>29</v>
      </c>
      <c r="E29" s="367"/>
      <c r="F29" s="418"/>
      <c r="G29" s="120" t="s">
        <v>114</v>
      </c>
      <c r="H29" s="196">
        <v>0.48618055555555556</v>
      </c>
      <c r="I29" s="197">
        <v>0.4973726851851852</v>
      </c>
      <c r="J29" s="274">
        <v>66.3</v>
      </c>
      <c r="K29" s="254">
        <v>68.8</v>
      </c>
      <c r="L29" s="264">
        <v>69.9</v>
      </c>
      <c r="M29" s="264">
        <v>69.4</v>
      </c>
      <c r="N29" s="264">
        <v>66.7</v>
      </c>
      <c r="O29" s="221">
        <f t="shared" si="1"/>
        <v>68.45233648514237</v>
      </c>
      <c r="P29" s="76">
        <v>29</v>
      </c>
      <c r="Q29" s="76">
        <v>1.2</v>
      </c>
      <c r="R29" s="528" t="s">
        <v>56</v>
      </c>
      <c r="S29" s="528"/>
      <c r="T29" s="529"/>
    </row>
    <row r="30" spans="1:20" ht="15.75" thickBot="1">
      <c r="A30" s="356"/>
      <c r="B30" s="358"/>
      <c r="C30" s="358"/>
      <c r="D30" s="366"/>
      <c r="E30" s="367"/>
      <c r="F30" s="418"/>
      <c r="G30" s="62" t="s">
        <v>115</v>
      </c>
      <c r="H30" s="104">
        <v>0.023206018518518515</v>
      </c>
      <c r="I30" s="105">
        <v>0.03466435185185185</v>
      </c>
      <c r="J30" s="269">
        <v>73.8</v>
      </c>
      <c r="K30" s="267">
        <v>71.8</v>
      </c>
      <c r="L30" s="279">
        <v>73.4</v>
      </c>
      <c r="M30" s="279">
        <v>73.4</v>
      </c>
      <c r="N30" s="279">
        <v>73.4</v>
      </c>
      <c r="O30" s="216">
        <f t="shared" si="1"/>
        <v>73.21212179423058</v>
      </c>
      <c r="P30" s="100">
        <v>25</v>
      </c>
      <c r="Q30" s="38">
        <v>1.4</v>
      </c>
      <c r="R30" s="431" t="s">
        <v>82</v>
      </c>
      <c r="S30" s="432"/>
      <c r="T30" s="433"/>
    </row>
    <row r="31" spans="1:20" ht="15">
      <c r="A31" s="356" t="s">
        <v>19</v>
      </c>
      <c r="B31" s="357">
        <v>7.06998470857559</v>
      </c>
      <c r="C31" s="357">
        <v>-73.1070855259895</v>
      </c>
      <c r="D31" s="366" t="s">
        <v>20</v>
      </c>
      <c r="E31" s="367"/>
      <c r="F31" s="418"/>
      <c r="G31" s="120" t="s">
        <v>114</v>
      </c>
      <c r="H31" s="256">
        <v>0.4392361111111111</v>
      </c>
      <c r="I31" s="257">
        <v>0.452037037037037</v>
      </c>
      <c r="J31" s="276">
        <v>67.4</v>
      </c>
      <c r="K31" s="258">
        <v>67.45</v>
      </c>
      <c r="L31" s="265">
        <v>67.8</v>
      </c>
      <c r="M31" s="265">
        <v>65.4</v>
      </c>
      <c r="N31" s="265">
        <v>66.8</v>
      </c>
      <c r="O31" s="221">
        <f t="shared" si="1"/>
        <v>67.04728903589921</v>
      </c>
      <c r="P31" s="76">
        <v>29</v>
      </c>
      <c r="Q31" s="76">
        <v>1.2</v>
      </c>
      <c r="R31" s="528" t="s">
        <v>56</v>
      </c>
      <c r="S31" s="528"/>
      <c r="T31" s="529"/>
    </row>
    <row r="32" spans="1:20" ht="15.75" thickBot="1">
      <c r="A32" s="368"/>
      <c r="B32" s="358"/>
      <c r="C32" s="358"/>
      <c r="D32" s="369"/>
      <c r="E32" s="370"/>
      <c r="F32" s="419"/>
      <c r="G32" s="62" t="s">
        <v>115</v>
      </c>
      <c r="H32" s="188">
        <v>0.04678240740740741</v>
      </c>
      <c r="I32" s="189">
        <v>0.057199074074074076</v>
      </c>
      <c r="J32" s="269">
        <v>63.8</v>
      </c>
      <c r="K32" s="267">
        <v>63.7</v>
      </c>
      <c r="L32" s="279">
        <v>64.3</v>
      </c>
      <c r="M32" s="279">
        <v>63.2</v>
      </c>
      <c r="N32" s="279">
        <v>61.2</v>
      </c>
      <c r="O32" s="255">
        <f t="shared" si="1"/>
        <v>63.36145383342232</v>
      </c>
      <c r="P32" s="37">
        <v>25</v>
      </c>
      <c r="Q32" s="37">
        <v>1.4</v>
      </c>
      <c r="R32" s="432" t="s">
        <v>56</v>
      </c>
      <c r="S32" s="432"/>
      <c r="T32" s="433"/>
    </row>
    <row r="33" spans="1:20" ht="15">
      <c r="A33" s="343" t="s">
        <v>22</v>
      </c>
      <c r="B33" s="352">
        <v>6.98557619938682</v>
      </c>
      <c r="C33" s="352">
        <v>-73.0506974458694</v>
      </c>
      <c r="D33" s="371" t="s">
        <v>55</v>
      </c>
      <c r="E33" s="372"/>
      <c r="F33" s="476" t="s">
        <v>28</v>
      </c>
      <c r="G33" s="120" t="s">
        <v>114</v>
      </c>
      <c r="H33" s="196">
        <v>0.6312962962962964</v>
      </c>
      <c r="I33" s="197">
        <v>0.6419097222222222</v>
      </c>
      <c r="J33" s="277">
        <v>67.3</v>
      </c>
      <c r="K33" s="233">
        <v>67.8</v>
      </c>
      <c r="L33" s="266">
        <v>68</v>
      </c>
      <c r="M33" s="266">
        <v>68.7</v>
      </c>
      <c r="N33" s="266">
        <v>75.7</v>
      </c>
      <c r="O33" s="221">
        <f t="shared" si="1"/>
        <v>70.95323595149215</v>
      </c>
      <c r="P33" s="90">
        <v>25</v>
      </c>
      <c r="Q33" s="118">
        <v>1.2</v>
      </c>
      <c r="R33" s="531" t="s">
        <v>56</v>
      </c>
      <c r="S33" s="532"/>
      <c r="T33" s="533"/>
    </row>
    <row r="34" spans="1:20" ht="15.75" thickBot="1">
      <c r="A34" s="343"/>
      <c r="B34" s="342"/>
      <c r="C34" s="342"/>
      <c r="D34" s="373"/>
      <c r="E34" s="374"/>
      <c r="F34" s="477"/>
      <c r="G34" s="62" t="s">
        <v>115</v>
      </c>
      <c r="H34" s="104">
        <v>0.10576388888888888</v>
      </c>
      <c r="I34" s="105">
        <v>0.11644675925925925</v>
      </c>
      <c r="J34" s="269">
        <v>61.2</v>
      </c>
      <c r="K34" s="267">
        <v>60.4</v>
      </c>
      <c r="L34" s="279">
        <v>61.4</v>
      </c>
      <c r="M34" s="279">
        <v>60.3</v>
      </c>
      <c r="N34" s="279">
        <v>64.3</v>
      </c>
      <c r="O34" s="216">
        <f t="shared" si="1"/>
        <v>61.794468417059385</v>
      </c>
      <c r="P34" s="30">
        <v>22</v>
      </c>
      <c r="Q34" s="32">
        <v>1</v>
      </c>
      <c r="R34" s="470" t="s">
        <v>101</v>
      </c>
      <c r="S34" s="471"/>
      <c r="T34" s="472"/>
    </row>
    <row r="35" spans="1:20" ht="15">
      <c r="A35" s="343" t="s">
        <v>32</v>
      </c>
      <c r="B35" s="352">
        <v>6.999938</v>
      </c>
      <c r="C35" s="352">
        <v>-73.053539</v>
      </c>
      <c r="D35" s="378" t="s">
        <v>7</v>
      </c>
      <c r="E35" s="379"/>
      <c r="F35" s="477"/>
      <c r="G35" s="120" t="s">
        <v>114</v>
      </c>
      <c r="H35" s="256">
        <v>0.6133796296296297</v>
      </c>
      <c r="I35" s="257">
        <v>0.7087152777777778</v>
      </c>
      <c r="J35" s="277">
        <v>72.7</v>
      </c>
      <c r="K35" s="233">
        <v>71.1</v>
      </c>
      <c r="L35" s="266">
        <v>72.5</v>
      </c>
      <c r="M35" s="266">
        <v>71.2</v>
      </c>
      <c r="N35" s="266">
        <v>72.1</v>
      </c>
      <c r="O35" s="221">
        <f t="shared" si="1"/>
        <v>71.9693204158987</v>
      </c>
      <c r="P35" s="89">
        <v>24</v>
      </c>
      <c r="Q35" s="91">
        <v>1.1</v>
      </c>
      <c r="R35" s="330" t="s">
        <v>75</v>
      </c>
      <c r="S35" s="331"/>
      <c r="T35" s="332"/>
    </row>
    <row r="36" spans="1:20" ht="15.75" thickBot="1">
      <c r="A36" s="343"/>
      <c r="B36" s="342"/>
      <c r="C36" s="342"/>
      <c r="D36" s="378"/>
      <c r="E36" s="379"/>
      <c r="F36" s="477"/>
      <c r="G36" s="62" t="s">
        <v>115</v>
      </c>
      <c r="H36" s="188">
        <v>0.1190162037037037</v>
      </c>
      <c r="I36" s="189">
        <v>0.1294560185185185</v>
      </c>
      <c r="J36" s="269">
        <v>74.2</v>
      </c>
      <c r="K36" s="267">
        <v>75.3</v>
      </c>
      <c r="L36" s="279">
        <v>77.2</v>
      </c>
      <c r="M36" s="279">
        <v>77.8</v>
      </c>
      <c r="N36" s="279">
        <v>75.4</v>
      </c>
      <c r="O36" s="282">
        <f t="shared" si="1"/>
        <v>76.18252083926141</v>
      </c>
      <c r="P36" s="36">
        <v>22</v>
      </c>
      <c r="Q36" s="38">
        <v>1</v>
      </c>
      <c r="R36" s="339"/>
      <c r="S36" s="340"/>
      <c r="T36" s="341"/>
    </row>
    <row r="37" spans="1:20" ht="15">
      <c r="A37" s="343" t="s">
        <v>33</v>
      </c>
      <c r="B37" s="352">
        <v>6.992559</v>
      </c>
      <c r="C37" s="352">
        <v>-73.046955</v>
      </c>
      <c r="D37" s="378" t="s">
        <v>53</v>
      </c>
      <c r="E37" s="379"/>
      <c r="F37" s="477"/>
      <c r="G37" s="120" t="s">
        <v>114</v>
      </c>
      <c r="H37" s="196">
        <v>0.6349884259259259</v>
      </c>
      <c r="I37" s="197">
        <v>0.6458217592592593</v>
      </c>
      <c r="J37" s="277">
        <v>70.3</v>
      </c>
      <c r="K37" s="233">
        <v>71</v>
      </c>
      <c r="L37" s="266">
        <v>70.2</v>
      </c>
      <c r="M37" s="266">
        <v>71.8</v>
      </c>
      <c r="N37" s="266">
        <v>70.1</v>
      </c>
      <c r="O37" s="221">
        <f t="shared" si="1"/>
        <v>70.72942708600031</v>
      </c>
      <c r="P37" s="89">
        <v>24</v>
      </c>
      <c r="Q37" s="91">
        <v>1.1</v>
      </c>
      <c r="R37" s="330" t="s">
        <v>75</v>
      </c>
      <c r="S37" s="331"/>
      <c r="T37" s="332"/>
    </row>
    <row r="38" spans="1:20" ht="15.75" thickBot="1">
      <c r="A38" s="380"/>
      <c r="B38" s="353"/>
      <c r="C38" s="353"/>
      <c r="D38" s="381"/>
      <c r="E38" s="382"/>
      <c r="F38" s="530"/>
      <c r="G38" s="62" t="s">
        <v>115</v>
      </c>
      <c r="H38" s="104">
        <v>0.1356712962962963</v>
      </c>
      <c r="I38" s="105">
        <v>0.1465625</v>
      </c>
      <c r="J38" s="269">
        <v>66.8</v>
      </c>
      <c r="K38" s="267">
        <v>65.9</v>
      </c>
      <c r="L38" s="279">
        <v>63</v>
      </c>
      <c r="M38" s="279">
        <v>65.9</v>
      </c>
      <c r="N38" s="279">
        <v>66.8</v>
      </c>
      <c r="O38" s="216">
        <f t="shared" si="1"/>
        <v>65.87683291864874</v>
      </c>
      <c r="P38" s="36">
        <v>22</v>
      </c>
      <c r="Q38" s="38">
        <v>1</v>
      </c>
      <c r="R38" s="383"/>
      <c r="S38" s="384"/>
      <c r="T38" s="385"/>
    </row>
  </sheetData>
  <sheetProtection/>
  <mergeCells count="100">
    <mergeCell ref="A1:T1"/>
    <mergeCell ref="A2:T2"/>
    <mergeCell ref="A3:T3"/>
    <mergeCell ref="A4:T4"/>
    <mergeCell ref="A5:T5"/>
    <mergeCell ref="A6:T6"/>
    <mergeCell ref="A9:A10"/>
    <mergeCell ref="B9:C9"/>
    <mergeCell ref="D9:E10"/>
    <mergeCell ref="F9:F10"/>
    <mergeCell ref="G9:G10"/>
    <mergeCell ref="H9:I9"/>
    <mergeCell ref="J9:N9"/>
    <mergeCell ref="O9:O10"/>
    <mergeCell ref="P9:P10"/>
    <mergeCell ref="Q9:Q10"/>
    <mergeCell ref="R9:T10"/>
    <mergeCell ref="A11:A12"/>
    <mergeCell ref="B11:B12"/>
    <mergeCell ref="C11:C12"/>
    <mergeCell ref="D11:E12"/>
    <mergeCell ref="F11:F20"/>
    <mergeCell ref="R11:T11"/>
    <mergeCell ref="R12:T12"/>
    <mergeCell ref="A13:A14"/>
    <mergeCell ref="B13:B14"/>
    <mergeCell ref="C13:C14"/>
    <mergeCell ref="D13:E14"/>
    <mergeCell ref="R13:T13"/>
    <mergeCell ref="R14:T14"/>
    <mergeCell ref="A17:A18"/>
    <mergeCell ref="B17:B18"/>
    <mergeCell ref="C17:C18"/>
    <mergeCell ref="D17:E18"/>
    <mergeCell ref="R17:T17"/>
    <mergeCell ref="R18:T18"/>
    <mergeCell ref="D15:E16"/>
    <mergeCell ref="A19:A20"/>
    <mergeCell ref="B19:B20"/>
    <mergeCell ref="C19:C20"/>
    <mergeCell ref="D19:E20"/>
    <mergeCell ref="R19:T19"/>
    <mergeCell ref="R20:T20"/>
    <mergeCell ref="A21:A22"/>
    <mergeCell ref="B21:B22"/>
    <mergeCell ref="C21:C22"/>
    <mergeCell ref="D21:E22"/>
    <mergeCell ref="F21:F26"/>
    <mergeCell ref="R21:T21"/>
    <mergeCell ref="R22:T22"/>
    <mergeCell ref="A23:A24"/>
    <mergeCell ref="B23:B24"/>
    <mergeCell ref="C23:C24"/>
    <mergeCell ref="D23:E24"/>
    <mergeCell ref="R23:T23"/>
    <mergeCell ref="R24:T24"/>
    <mergeCell ref="A25:A26"/>
    <mergeCell ref="B25:B26"/>
    <mergeCell ref="C25:C26"/>
    <mergeCell ref="D25:E26"/>
    <mergeCell ref="R25:T25"/>
    <mergeCell ref="R26:T26"/>
    <mergeCell ref="A27:A28"/>
    <mergeCell ref="B27:B28"/>
    <mergeCell ref="C27:C28"/>
    <mergeCell ref="D27:E28"/>
    <mergeCell ref="F27:F32"/>
    <mergeCell ref="R27:T27"/>
    <mergeCell ref="R28:T28"/>
    <mergeCell ref="A29:A30"/>
    <mergeCell ref="B29:B30"/>
    <mergeCell ref="C29:C30"/>
    <mergeCell ref="D29:E30"/>
    <mergeCell ref="R29:T29"/>
    <mergeCell ref="R30:T30"/>
    <mergeCell ref="A31:A32"/>
    <mergeCell ref="B31:B32"/>
    <mergeCell ref="C31:C32"/>
    <mergeCell ref="D31:E32"/>
    <mergeCell ref="R31:T31"/>
    <mergeCell ref="R32:T32"/>
    <mergeCell ref="A33:A34"/>
    <mergeCell ref="B33:B34"/>
    <mergeCell ref="C33:C34"/>
    <mergeCell ref="D33:E34"/>
    <mergeCell ref="F33:F38"/>
    <mergeCell ref="R33:T33"/>
    <mergeCell ref="R34:T34"/>
    <mergeCell ref="A35:A36"/>
    <mergeCell ref="B35:B36"/>
    <mergeCell ref="C35:C36"/>
    <mergeCell ref="D35:E36"/>
    <mergeCell ref="R35:T35"/>
    <mergeCell ref="R36:T36"/>
    <mergeCell ref="A37:A38"/>
    <mergeCell ref="B37:B38"/>
    <mergeCell ref="C37:C38"/>
    <mergeCell ref="D37:E38"/>
    <mergeCell ref="R37:T37"/>
    <mergeCell ref="R38:T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zoomScalePageLayoutView="0" workbookViewId="0" topLeftCell="H3">
      <selection activeCell="P7" sqref="P1:S16384"/>
    </sheetView>
  </sheetViews>
  <sheetFormatPr defaultColWidth="11.421875" defaultRowHeight="15"/>
  <cols>
    <col min="4" max="5" width="12.7109375" style="0" customWidth="1"/>
    <col min="6" max="6" width="15.7109375" style="0" bestFit="1" customWidth="1"/>
    <col min="7" max="7" width="19.421875" style="0" bestFit="1" customWidth="1"/>
    <col min="15" max="15" width="17.00390625" style="0" bestFit="1" customWidth="1"/>
    <col min="18" max="20" width="12.7109375" style="0" customWidth="1"/>
  </cols>
  <sheetData>
    <row r="1" spans="1:20" ht="23.25">
      <c r="A1" s="392" t="s">
        <v>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</row>
    <row r="2" spans="1:20" ht="23.25">
      <c r="A2" s="392" t="s">
        <v>34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23.25">
      <c r="A3" s="392" t="s">
        <v>35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ht="23.25">
      <c r="A4" s="392" t="s">
        <v>51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</row>
    <row r="5" spans="1:20" ht="23.25">
      <c r="A5" s="392" t="s">
        <v>36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</row>
    <row r="6" spans="1:20" ht="23.25">
      <c r="A6" s="392">
        <v>2018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</row>
    <row r="8" ht="15.75" thickBot="1"/>
    <row r="9" spans="1:20" ht="21.75" customHeight="1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21.75" customHeight="1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24.75" customHeight="1">
      <c r="A11" s="319" t="s">
        <v>8</v>
      </c>
      <c r="B11" s="321">
        <v>7.64444</v>
      </c>
      <c r="C11" s="321">
        <v>-73.74718</v>
      </c>
      <c r="D11" s="323" t="s">
        <v>31</v>
      </c>
      <c r="E11" s="324"/>
      <c r="F11" s="327" t="s">
        <v>25</v>
      </c>
      <c r="G11" s="14" t="s">
        <v>61</v>
      </c>
      <c r="H11" s="18">
        <v>0.3081597222222222</v>
      </c>
      <c r="I11" s="7">
        <v>0.31863425925925926</v>
      </c>
      <c r="J11" s="8">
        <v>77.4</v>
      </c>
      <c r="K11" s="9">
        <v>76.1</v>
      </c>
      <c r="L11" s="9">
        <v>75.9</v>
      </c>
      <c r="M11" s="9">
        <v>75.2</v>
      </c>
      <c r="N11" s="24">
        <v>75.9</v>
      </c>
      <c r="O11" s="6">
        <f aca="true" t="shared" si="0" ref="O11:O36">10*LOG(1/5*(10^(J11/10)+10^(K11/10)+10^(L11/10)+10^(M11/10)+10^(N11/10)))</f>
        <v>76.1619028005274</v>
      </c>
      <c r="P11" s="8">
        <v>26</v>
      </c>
      <c r="Q11" s="24">
        <v>0.96</v>
      </c>
      <c r="R11" s="330" t="s">
        <v>56</v>
      </c>
      <c r="S11" s="331"/>
      <c r="T11" s="332"/>
    </row>
    <row r="12" spans="1:20" ht="24.75" customHeight="1" thickBot="1">
      <c r="A12" s="320"/>
      <c r="B12" s="322"/>
      <c r="C12" s="322"/>
      <c r="D12" s="325"/>
      <c r="E12" s="326"/>
      <c r="F12" s="328"/>
      <c r="G12" s="27" t="s">
        <v>66</v>
      </c>
      <c r="H12" s="28">
        <v>0.9255324074074074</v>
      </c>
      <c r="I12" s="29">
        <v>0.9362037037037036</v>
      </c>
      <c r="J12" s="30">
        <v>73.2</v>
      </c>
      <c r="K12" s="31">
        <v>73.7</v>
      </c>
      <c r="L12" s="31">
        <v>72.5</v>
      </c>
      <c r="M12" s="31">
        <v>75.3</v>
      </c>
      <c r="N12" s="32">
        <v>73.8</v>
      </c>
      <c r="O12" s="33">
        <f t="shared" si="0"/>
        <v>73.80177902417722</v>
      </c>
      <c r="P12" s="30">
        <v>28</v>
      </c>
      <c r="Q12" s="32">
        <v>0.8</v>
      </c>
      <c r="R12" s="339" t="s">
        <v>59</v>
      </c>
      <c r="S12" s="340"/>
      <c r="T12" s="341"/>
    </row>
    <row r="13" spans="1:20" ht="24.75" customHeight="1">
      <c r="A13" s="320" t="s">
        <v>11</v>
      </c>
      <c r="B13" s="322">
        <v>7.11358317629185</v>
      </c>
      <c r="C13" s="322">
        <v>-73.1150811910629</v>
      </c>
      <c r="D13" s="333" t="s">
        <v>30</v>
      </c>
      <c r="E13" s="334"/>
      <c r="F13" s="328"/>
      <c r="G13" s="15" t="s">
        <v>62</v>
      </c>
      <c r="H13" s="19">
        <v>0.3925810185185185</v>
      </c>
      <c r="I13" s="21">
        <v>0.4032291666666667</v>
      </c>
      <c r="J13" s="10">
        <v>73.3</v>
      </c>
      <c r="K13" s="11">
        <v>75.2</v>
      </c>
      <c r="L13" s="11">
        <v>75.1</v>
      </c>
      <c r="M13" s="11">
        <v>73.4</v>
      </c>
      <c r="N13" s="23">
        <v>74.3</v>
      </c>
      <c r="O13" s="26">
        <f t="shared" si="0"/>
        <v>74.33433987315911</v>
      </c>
      <c r="P13" s="10">
        <v>27</v>
      </c>
      <c r="Q13" s="23">
        <v>1.02</v>
      </c>
      <c r="R13" s="386" t="s">
        <v>57</v>
      </c>
      <c r="S13" s="387"/>
      <c r="T13" s="388"/>
    </row>
    <row r="14" spans="1:20" ht="24.75" customHeight="1" thickBot="1">
      <c r="A14" s="320"/>
      <c r="B14" s="322"/>
      <c r="C14" s="322"/>
      <c r="D14" s="333"/>
      <c r="E14" s="334"/>
      <c r="F14" s="328"/>
      <c r="G14" s="27" t="s">
        <v>66</v>
      </c>
      <c r="H14" s="28">
        <v>0.9601851851851851</v>
      </c>
      <c r="I14" s="29">
        <v>0.9705439814814815</v>
      </c>
      <c r="J14" s="30">
        <v>69.9</v>
      </c>
      <c r="K14" s="31">
        <v>72.5</v>
      </c>
      <c r="L14" s="31">
        <v>75.2</v>
      </c>
      <c r="M14" s="31">
        <v>70.9</v>
      </c>
      <c r="N14" s="32">
        <v>79.3</v>
      </c>
      <c r="O14" s="33">
        <f t="shared" si="0"/>
        <v>74.99920027333089</v>
      </c>
      <c r="P14" s="30">
        <v>27</v>
      </c>
      <c r="Q14" s="32">
        <v>1</v>
      </c>
      <c r="R14" s="339" t="s">
        <v>64</v>
      </c>
      <c r="S14" s="340"/>
      <c r="T14" s="341"/>
    </row>
    <row r="15" spans="1:20" ht="24.75" customHeigh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328"/>
      <c r="G15" s="15" t="s">
        <v>62</v>
      </c>
      <c r="H15" s="20">
        <v>0.3699074074074074</v>
      </c>
      <c r="I15" s="22">
        <v>0.3803240740740741</v>
      </c>
      <c r="J15" s="12">
        <v>71.3</v>
      </c>
      <c r="K15" s="13">
        <v>74.1</v>
      </c>
      <c r="L15" s="13">
        <v>70.3</v>
      </c>
      <c r="M15" s="13">
        <v>69.2</v>
      </c>
      <c r="N15" s="25">
        <v>68.3</v>
      </c>
      <c r="O15" s="26">
        <f t="shared" si="0"/>
        <v>71.13858136511703</v>
      </c>
      <c r="P15" s="12">
        <v>26</v>
      </c>
      <c r="Q15" s="25">
        <v>0.98</v>
      </c>
      <c r="R15" s="386" t="s">
        <v>57</v>
      </c>
      <c r="S15" s="387"/>
      <c r="T15" s="388"/>
    </row>
    <row r="16" spans="1:20" ht="24.75" customHeight="1" thickBot="1">
      <c r="A16" s="320"/>
      <c r="B16" s="322"/>
      <c r="C16" s="322"/>
      <c r="D16" s="333"/>
      <c r="E16" s="334"/>
      <c r="F16" s="328"/>
      <c r="G16" s="27" t="s">
        <v>66</v>
      </c>
      <c r="H16" s="28">
        <v>0.9441203703703703</v>
      </c>
      <c r="I16" s="29">
        <v>0.9546643518518518</v>
      </c>
      <c r="J16" s="30">
        <v>76.3</v>
      </c>
      <c r="K16" s="31">
        <v>72.3</v>
      </c>
      <c r="L16" s="31">
        <v>72</v>
      </c>
      <c r="M16" s="31">
        <v>72</v>
      </c>
      <c r="N16" s="32">
        <v>73.1</v>
      </c>
      <c r="O16" s="33">
        <f t="shared" si="0"/>
        <v>73.49299413417918</v>
      </c>
      <c r="P16" s="30">
        <v>28</v>
      </c>
      <c r="Q16" s="32">
        <v>0.8</v>
      </c>
      <c r="R16" s="339" t="s">
        <v>63</v>
      </c>
      <c r="S16" s="340"/>
      <c r="T16" s="341"/>
    </row>
    <row r="17" spans="1:20" ht="24.75" customHeight="1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328"/>
      <c r="G17" s="15" t="s">
        <v>62</v>
      </c>
      <c r="H17" s="19">
        <v>0.41055555555555556</v>
      </c>
      <c r="I17" s="21">
        <v>0.4191319444444444</v>
      </c>
      <c r="J17" s="10">
        <v>80.2</v>
      </c>
      <c r="K17" s="11">
        <v>71.7</v>
      </c>
      <c r="L17" s="11">
        <v>70.8</v>
      </c>
      <c r="M17" s="11">
        <v>69.6</v>
      </c>
      <c r="N17" s="23">
        <v>71.7</v>
      </c>
      <c r="O17" s="26">
        <f t="shared" si="0"/>
        <v>74.9258656749212</v>
      </c>
      <c r="P17" s="10">
        <v>28</v>
      </c>
      <c r="Q17" s="23">
        <v>0.99</v>
      </c>
      <c r="R17" s="386" t="s">
        <v>57</v>
      </c>
      <c r="S17" s="387"/>
      <c r="T17" s="388"/>
    </row>
    <row r="18" spans="1:20" ht="24.75" customHeight="1" thickBot="1">
      <c r="A18" s="335"/>
      <c r="B18" s="336"/>
      <c r="C18" s="336"/>
      <c r="D18" s="337"/>
      <c r="E18" s="338"/>
      <c r="F18" s="329"/>
      <c r="G18" s="27" t="s">
        <v>66</v>
      </c>
      <c r="H18" s="28">
        <v>0.9761689814814815</v>
      </c>
      <c r="I18" s="29">
        <v>0.986875</v>
      </c>
      <c r="J18" s="30">
        <v>78.2</v>
      </c>
      <c r="K18" s="31">
        <v>75.8</v>
      </c>
      <c r="L18" s="31">
        <v>73.8</v>
      </c>
      <c r="M18" s="31">
        <v>71.8</v>
      </c>
      <c r="N18" s="32">
        <v>72.1</v>
      </c>
      <c r="O18" s="33">
        <f t="shared" si="0"/>
        <v>75.03600932743785</v>
      </c>
      <c r="P18" s="30">
        <v>27</v>
      </c>
      <c r="Q18" s="32">
        <v>1</v>
      </c>
      <c r="R18" s="339" t="s">
        <v>65</v>
      </c>
      <c r="S18" s="340"/>
      <c r="T18" s="341"/>
    </row>
    <row r="19" spans="1:20" ht="24.75" customHeight="1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349" t="s">
        <v>26</v>
      </c>
      <c r="G19" s="15" t="s">
        <v>62</v>
      </c>
      <c r="H19" s="19">
        <v>0.5426273148148147</v>
      </c>
      <c r="I19" s="23"/>
      <c r="J19" s="10">
        <v>78.4</v>
      </c>
      <c r="K19" s="11">
        <v>72</v>
      </c>
      <c r="L19" s="11">
        <v>70.1</v>
      </c>
      <c r="M19" s="11">
        <v>70.1</v>
      </c>
      <c r="N19" s="23">
        <v>71</v>
      </c>
      <c r="O19" s="26">
        <f t="shared" si="0"/>
        <v>73.73232611001687</v>
      </c>
      <c r="P19" s="10">
        <v>33</v>
      </c>
      <c r="Q19" s="23">
        <v>1.3</v>
      </c>
      <c r="R19" s="389" t="s">
        <v>59</v>
      </c>
      <c r="S19" s="390"/>
      <c r="T19" s="391"/>
    </row>
    <row r="20" spans="1:20" ht="24.75" customHeight="1" thickBot="1">
      <c r="A20" s="343"/>
      <c r="B20" s="342"/>
      <c r="C20" s="342"/>
      <c r="D20" s="347"/>
      <c r="E20" s="348"/>
      <c r="F20" s="350"/>
      <c r="G20" s="27" t="s">
        <v>66</v>
      </c>
      <c r="H20" s="28">
        <v>0.8945023148148148</v>
      </c>
      <c r="I20" s="29">
        <v>0.905787037037037</v>
      </c>
      <c r="J20" s="30">
        <v>68.9</v>
      </c>
      <c r="K20" s="31">
        <v>73.4</v>
      </c>
      <c r="L20" s="31">
        <v>65.7</v>
      </c>
      <c r="M20" s="31">
        <v>66.2</v>
      </c>
      <c r="N20" s="32">
        <v>66.4</v>
      </c>
      <c r="O20" s="33">
        <f t="shared" si="0"/>
        <v>69.23133014259605</v>
      </c>
      <c r="P20" s="30"/>
      <c r="Q20" s="32"/>
      <c r="R20" s="339" t="s">
        <v>69</v>
      </c>
      <c r="S20" s="340"/>
      <c r="T20" s="341"/>
    </row>
    <row r="21" spans="1:20" ht="24.75" customHeight="1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350"/>
      <c r="G21" s="15" t="s">
        <v>62</v>
      </c>
      <c r="H21" s="19">
        <v>0.5060532407407408</v>
      </c>
      <c r="I21" s="21">
        <v>0.5169328703703704</v>
      </c>
      <c r="J21" s="10">
        <v>81.7</v>
      </c>
      <c r="K21" s="11">
        <v>76.5</v>
      </c>
      <c r="L21" s="11">
        <v>76</v>
      </c>
      <c r="M21" s="11">
        <v>79.4</v>
      </c>
      <c r="N21" s="23">
        <v>75.1</v>
      </c>
      <c r="O21" s="26">
        <f t="shared" si="0"/>
        <v>78.47382169094678</v>
      </c>
      <c r="P21" s="10">
        <v>33</v>
      </c>
      <c r="Q21" s="23">
        <v>1.3</v>
      </c>
      <c r="R21" s="389" t="s">
        <v>59</v>
      </c>
      <c r="S21" s="390"/>
      <c r="T21" s="391"/>
    </row>
    <row r="22" spans="1:20" ht="24.75" customHeight="1" thickBot="1">
      <c r="A22" s="343"/>
      <c r="B22" s="353"/>
      <c r="C22" s="353"/>
      <c r="D22" s="347"/>
      <c r="E22" s="348"/>
      <c r="F22" s="350"/>
      <c r="G22" s="27" t="s">
        <v>66</v>
      </c>
      <c r="H22" s="28">
        <v>0.9461342592592592</v>
      </c>
      <c r="I22" s="29">
        <v>0.9595949074074074</v>
      </c>
      <c r="J22" s="30">
        <v>72.9</v>
      </c>
      <c r="K22" s="31">
        <v>78.8</v>
      </c>
      <c r="L22" s="31">
        <v>70</v>
      </c>
      <c r="M22" s="31">
        <v>71.7</v>
      </c>
      <c r="N22" s="32">
        <v>72.6</v>
      </c>
      <c r="O22" s="33">
        <f t="shared" si="0"/>
        <v>74.41991253245988</v>
      </c>
      <c r="P22" s="30"/>
      <c r="Q22" s="32"/>
      <c r="R22" s="339"/>
      <c r="S22" s="340"/>
      <c r="T22" s="341"/>
    </row>
    <row r="23" spans="1:20" ht="24.75" customHeight="1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350"/>
      <c r="G23" s="15" t="s">
        <v>62</v>
      </c>
      <c r="H23" s="19">
        <v>0.5233449074074074</v>
      </c>
      <c r="I23" s="21">
        <v>0.5320254629629629</v>
      </c>
      <c r="J23" s="10">
        <v>72.9</v>
      </c>
      <c r="K23" s="11">
        <v>67.6</v>
      </c>
      <c r="L23" s="11">
        <v>64.8</v>
      </c>
      <c r="M23" s="11">
        <v>62.7</v>
      </c>
      <c r="N23" s="23">
        <v>66.2</v>
      </c>
      <c r="O23" s="26">
        <f t="shared" si="0"/>
        <v>68.36369417509971</v>
      </c>
      <c r="P23" s="10">
        <v>33</v>
      </c>
      <c r="Q23" s="23">
        <v>1.3</v>
      </c>
      <c r="R23" s="386" t="s">
        <v>57</v>
      </c>
      <c r="S23" s="387"/>
      <c r="T23" s="388"/>
    </row>
    <row r="24" spans="1:20" ht="24.75" customHeight="1" thickBot="1">
      <c r="A24" s="343"/>
      <c r="B24" s="342"/>
      <c r="C24" s="342"/>
      <c r="D24" s="354"/>
      <c r="E24" s="355"/>
      <c r="F24" s="351"/>
      <c r="G24" s="27" t="s">
        <v>66</v>
      </c>
      <c r="H24" s="28">
        <v>0.9192476851851853</v>
      </c>
      <c r="I24" s="29">
        <v>0.9313657407407407</v>
      </c>
      <c r="J24" s="30">
        <v>65</v>
      </c>
      <c r="K24" s="31">
        <v>66.1</v>
      </c>
      <c r="L24" s="31">
        <v>71.1</v>
      </c>
      <c r="M24" s="31">
        <v>70</v>
      </c>
      <c r="N24" s="32">
        <v>67</v>
      </c>
      <c r="O24" s="33">
        <f t="shared" si="0"/>
        <v>68.4671368742142</v>
      </c>
      <c r="P24" s="30"/>
      <c r="Q24" s="32"/>
      <c r="R24" s="339" t="s">
        <v>70</v>
      </c>
      <c r="S24" s="340"/>
      <c r="T24" s="341"/>
    </row>
    <row r="25" spans="1:20" ht="24.75" customHeight="1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363" t="s">
        <v>27</v>
      </c>
      <c r="G25" s="15" t="s">
        <v>62</v>
      </c>
      <c r="H25" s="19">
        <v>0.4789583333333333</v>
      </c>
      <c r="I25" s="21">
        <v>0.4902662037037037</v>
      </c>
      <c r="J25" s="10">
        <v>74.5</v>
      </c>
      <c r="K25" s="11">
        <v>69.6</v>
      </c>
      <c r="L25" s="11">
        <v>69.1</v>
      </c>
      <c r="M25" s="11">
        <v>71.4</v>
      </c>
      <c r="N25" s="23">
        <v>78.5</v>
      </c>
      <c r="O25" s="26">
        <f t="shared" si="0"/>
        <v>74.1507577577784</v>
      </c>
      <c r="P25" s="10">
        <v>31</v>
      </c>
      <c r="Q25" s="23">
        <v>1.2</v>
      </c>
      <c r="R25" s="389" t="s">
        <v>59</v>
      </c>
      <c r="S25" s="390"/>
      <c r="T25" s="391"/>
    </row>
    <row r="26" spans="1:20" ht="24.75" customHeight="1" thickBot="1">
      <c r="A26" s="356"/>
      <c r="B26" s="358"/>
      <c r="C26" s="358"/>
      <c r="D26" s="361"/>
      <c r="E26" s="362"/>
      <c r="F26" s="364"/>
      <c r="G26" s="27" t="s">
        <v>66</v>
      </c>
      <c r="H26" s="28">
        <v>0.5200578703703703</v>
      </c>
      <c r="I26" s="29">
        <v>0.030844907407407404</v>
      </c>
      <c r="J26" s="30">
        <v>62.2</v>
      </c>
      <c r="K26" s="31">
        <v>61.5</v>
      </c>
      <c r="L26" s="31">
        <v>60.6</v>
      </c>
      <c r="M26" s="31">
        <v>60.3</v>
      </c>
      <c r="N26" s="32">
        <v>60.5</v>
      </c>
      <c r="O26" s="33">
        <f t="shared" si="0"/>
        <v>61.08146481063368</v>
      </c>
      <c r="P26" s="30">
        <v>24</v>
      </c>
      <c r="Q26" s="32">
        <v>1.4</v>
      </c>
      <c r="R26" s="339" t="s">
        <v>60</v>
      </c>
      <c r="S26" s="340"/>
      <c r="T26" s="341"/>
    </row>
    <row r="27" spans="1:20" ht="24.75" customHeight="1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364"/>
      <c r="G27" s="15" t="s">
        <v>62</v>
      </c>
      <c r="H27" s="19">
        <v>0.45796296296296296</v>
      </c>
      <c r="I27" s="21">
        <v>0.4692824074074074</v>
      </c>
      <c r="J27" s="10">
        <v>78.6</v>
      </c>
      <c r="K27" s="11">
        <v>76.3</v>
      </c>
      <c r="L27" s="11">
        <v>76.8</v>
      </c>
      <c r="M27" s="11">
        <v>76.9</v>
      </c>
      <c r="N27" s="23">
        <v>76.5</v>
      </c>
      <c r="O27" s="26">
        <f t="shared" si="0"/>
        <v>77.1030492335064</v>
      </c>
      <c r="P27" s="10">
        <v>28</v>
      </c>
      <c r="Q27" s="23">
        <v>1.2</v>
      </c>
      <c r="R27" s="389" t="s">
        <v>58</v>
      </c>
      <c r="S27" s="390"/>
      <c r="T27" s="391"/>
    </row>
    <row r="28" spans="1:20" ht="24.75" customHeight="1" thickBot="1">
      <c r="A28" s="356"/>
      <c r="B28" s="358"/>
      <c r="C28" s="358"/>
      <c r="D28" s="366"/>
      <c r="E28" s="367"/>
      <c r="F28" s="364"/>
      <c r="G28" s="27" t="s">
        <v>66</v>
      </c>
      <c r="H28" s="28">
        <v>0.004189814814814815</v>
      </c>
      <c r="I28" s="29">
        <v>0.014976851851851852</v>
      </c>
      <c r="J28" s="30">
        <v>80.1</v>
      </c>
      <c r="K28" s="31">
        <v>79.5</v>
      </c>
      <c r="L28" s="31">
        <v>79.6</v>
      </c>
      <c r="M28" s="31">
        <v>79.9</v>
      </c>
      <c r="N28" s="32">
        <v>81</v>
      </c>
      <c r="O28" s="33">
        <f t="shared" si="0"/>
        <v>80.05413681701563</v>
      </c>
      <c r="P28" s="30">
        <v>26</v>
      </c>
      <c r="Q28" s="32">
        <v>1.2</v>
      </c>
      <c r="R28" s="339" t="s">
        <v>67</v>
      </c>
      <c r="S28" s="340"/>
      <c r="T28" s="341"/>
    </row>
    <row r="29" spans="1:20" ht="24.75" customHeight="1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364"/>
      <c r="G29" s="15" t="s">
        <v>62</v>
      </c>
      <c r="H29" s="19">
        <v>0.4414120370370371</v>
      </c>
      <c r="I29" s="21">
        <v>0.4526736111111111</v>
      </c>
      <c r="J29" s="10">
        <v>76.4</v>
      </c>
      <c r="K29" s="11">
        <v>71.7</v>
      </c>
      <c r="L29" s="11">
        <v>69.9</v>
      </c>
      <c r="M29" s="11">
        <v>70.3</v>
      </c>
      <c r="N29" s="23">
        <v>69.7</v>
      </c>
      <c r="O29" s="26">
        <f t="shared" si="0"/>
        <v>72.46807575146772</v>
      </c>
      <c r="P29" s="10">
        <v>31</v>
      </c>
      <c r="Q29" s="23">
        <v>1.2</v>
      </c>
      <c r="R29" s="389" t="s">
        <v>60</v>
      </c>
      <c r="S29" s="390"/>
      <c r="T29" s="391"/>
    </row>
    <row r="30" spans="1:20" ht="24.75" customHeight="1" thickBot="1">
      <c r="A30" s="368"/>
      <c r="B30" s="358"/>
      <c r="C30" s="358"/>
      <c r="D30" s="369"/>
      <c r="E30" s="370"/>
      <c r="F30" s="365"/>
      <c r="G30" s="27" t="s">
        <v>66</v>
      </c>
      <c r="H30" s="28">
        <v>0.034386574074074076</v>
      </c>
      <c r="I30" s="29">
        <v>0.047442129629629626</v>
      </c>
      <c r="J30" s="30">
        <v>65.7</v>
      </c>
      <c r="K30" s="31">
        <v>62.9</v>
      </c>
      <c r="L30" s="31">
        <v>62.7</v>
      </c>
      <c r="M30" s="31">
        <v>62.8</v>
      </c>
      <c r="N30" s="32">
        <v>64.4</v>
      </c>
      <c r="O30" s="33">
        <f t="shared" si="0"/>
        <v>63.8692586061536</v>
      </c>
      <c r="P30" s="30">
        <v>24</v>
      </c>
      <c r="Q30" s="32">
        <v>1.4</v>
      </c>
      <c r="R30" s="339" t="s">
        <v>68</v>
      </c>
      <c r="S30" s="340"/>
      <c r="T30" s="341"/>
    </row>
    <row r="31" spans="1:20" ht="24.75" customHeight="1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375" t="s">
        <v>28</v>
      </c>
      <c r="G31" s="15" t="s">
        <v>62</v>
      </c>
      <c r="H31" s="19">
        <v>0.6212962962962963</v>
      </c>
      <c r="I31" s="21">
        <v>0.632175925925926</v>
      </c>
      <c r="J31" s="10">
        <v>67.1</v>
      </c>
      <c r="K31" s="11">
        <v>67.4</v>
      </c>
      <c r="L31" s="11">
        <v>65.9</v>
      </c>
      <c r="M31" s="11">
        <v>69</v>
      </c>
      <c r="N31" s="23">
        <v>70.3</v>
      </c>
      <c r="O31" s="26">
        <f t="shared" si="0"/>
        <v>68.21814082298995</v>
      </c>
      <c r="P31" s="10">
        <v>28</v>
      </c>
      <c r="Q31" s="23">
        <v>1.4</v>
      </c>
      <c r="R31" s="389" t="s">
        <v>60</v>
      </c>
      <c r="S31" s="390"/>
      <c r="T31" s="391"/>
    </row>
    <row r="32" spans="1:20" ht="24.75" customHeight="1" thickBot="1">
      <c r="A32" s="343"/>
      <c r="B32" s="342"/>
      <c r="C32" s="342"/>
      <c r="D32" s="373"/>
      <c r="E32" s="374"/>
      <c r="F32" s="376"/>
      <c r="G32" s="27" t="s">
        <v>66</v>
      </c>
      <c r="H32" s="28">
        <v>0.01664351851851852</v>
      </c>
      <c r="I32" s="29">
        <v>0.027557870370370368</v>
      </c>
      <c r="J32" s="30">
        <v>62.9</v>
      </c>
      <c r="K32" s="31">
        <v>60.1</v>
      </c>
      <c r="L32" s="31">
        <v>61</v>
      </c>
      <c r="M32" s="31">
        <v>60.1</v>
      </c>
      <c r="N32" s="32">
        <v>67.1</v>
      </c>
      <c r="O32" s="33">
        <f t="shared" si="0"/>
        <v>63.17393413557689</v>
      </c>
      <c r="P32" s="30"/>
      <c r="Q32" s="32"/>
      <c r="R32" s="339"/>
      <c r="S32" s="340"/>
      <c r="T32" s="341"/>
    </row>
    <row r="33" spans="1:20" ht="24.75" customHeight="1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376"/>
      <c r="G33" s="15" t="s">
        <v>62</v>
      </c>
      <c r="H33" s="19">
        <v>0.5855787037037037</v>
      </c>
      <c r="I33" s="21">
        <v>0.596550925925926</v>
      </c>
      <c r="J33" s="10">
        <v>72.5</v>
      </c>
      <c r="K33" s="11">
        <v>76.8</v>
      </c>
      <c r="L33" s="11">
        <v>72.9</v>
      </c>
      <c r="M33" s="11">
        <v>73.1</v>
      </c>
      <c r="N33" s="23">
        <v>74.3</v>
      </c>
      <c r="O33" s="26">
        <f t="shared" si="0"/>
        <v>74.23170404423749</v>
      </c>
      <c r="P33" s="10">
        <v>28</v>
      </c>
      <c r="Q33" s="23">
        <v>1.4</v>
      </c>
      <c r="R33" s="389" t="s">
        <v>58</v>
      </c>
      <c r="S33" s="390"/>
      <c r="T33" s="391"/>
    </row>
    <row r="34" spans="1:20" ht="24.75" customHeight="1" thickBot="1">
      <c r="A34" s="343"/>
      <c r="B34" s="342"/>
      <c r="C34" s="342"/>
      <c r="D34" s="378"/>
      <c r="E34" s="379"/>
      <c r="F34" s="376"/>
      <c r="G34" s="27" t="s">
        <v>66</v>
      </c>
      <c r="H34" s="28">
        <v>0.9759143518518519</v>
      </c>
      <c r="I34" s="29">
        <v>0.9866666666666667</v>
      </c>
      <c r="J34" s="30">
        <v>78.2</v>
      </c>
      <c r="K34" s="31">
        <v>78.9</v>
      </c>
      <c r="L34" s="31">
        <v>79.4</v>
      </c>
      <c r="M34" s="31">
        <v>78.4</v>
      </c>
      <c r="N34" s="32">
        <v>77.5</v>
      </c>
      <c r="O34" s="33">
        <f t="shared" si="0"/>
        <v>78.52733231892151</v>
      </c>
      <c r="P34" s="30"/>
      <c r="Q34" s="32"/>
      <c r="R34" s="339" t="s">
        <v>71</v>
      </c>
      <c r="S34" s="340"/>
      <c r="T34" s="341"/>
    </row>
    <row r="35" spans="1:20" ht="24.75" customHeight="1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376"/>
      <c r="G35" s="15" t="s">
        <v>62</v>
      </c>
      <c r="H35" s="19">
        <v>0.601875</v>
      </c>
      <c r="I35" s="21">
        <v>0.6125231481481481</v>
      </c>
      <c r="J35" s="10">
        <v>73.2</v>
      </c>
      <c r="K35" s="11">
        <v>73.3</v>
      </c>
      <c r="L35" s="11">
        <v>73.4</v>
      </c>
      <c r="M35" s="11">
        <v>73.4</v>
      </c>
      <c r="N35" s="23">
        <v>72.2</v>
      </c>
      <c r="O35" s="26">
        <f t="shared" si="0"/>
        <v>73.12277595601289</v>
      </c>
      <c r="P35" s="10">
        <v>28</v>
      </c>
      <c r="Q35" s="23">
        <v>1.4</v>
      </c>
      <c r="R35" s="389" t="s">
        <v>58</v>
      </c>
      <c r="S35" s="390"/>
      <c r="T35" s="391"/>
    </row>
    <row r="36" spans="1:20" ht="24.75" customHeight="1" thickBot="1">
      <c r="A36" s="380"/>
      <c r="B36" s="353"/>
      <c r="C36" s="353"/>
      <c r="D36" s="381"/>
      <c r="E36" s="382"/>
      <c r="F36" s="377"/>
      <c r="G36" s="27" t="s">
        <v>66</v>
      </c>
      <c r="H36" s="34">
        <v>0.9957291666666667</v>
      </c>
      <c r="I36" s="35">
        <v>0.006944444444444444</v>
      </c>
      <c r="J36" s="36">
        <v>68.5</v>
      </c>
      <c r="K36" s="37">
        <v>67.7</v>
      </c>
      <c r="L36" s="37">
        <v>66.8</v>
      </c>
      <c r="M36" s="37">
        <v>66.9</v>
      </c>
      <c r="N36" s="38">
        <v>67.4</v>
      </c>
      <c r="O36" s="39">
        <f t="shared" si="0"/>
        <v>67.50468161009671</v>
      </c>
      <c r="P36" s="36"/>
      <c r="Q36" s="38"/>
      <c r="R36" s="383" t="s">
        <v>72</v>
      </c>
      <c r="S36" s="384"/>
      <c r="T36" s="385"/>
    </row>
  </sheetData>
  <sheetProtection/>
  <mergeCells count="99">
    <mergeCell ref="R18:T18"/>
    <mergeCell ref="R19:T19"/>
    <mergeCell ref="R20:T20"/>
    <mergeCell ref="R21:T21"/>
    <mergeCell ref="R31:T31"/>
    <mergeCell ref="R32:T32"/>
    <mergeCell ref="R27:T27"/>
    <mergeCell ref="R22:T22"/>
    <mergeCell ref="A3:T3"/>
    <mergeCell ref="A4:T4"/>
    <mergeCell ref="A5:T5"/>
    <mergeCell ref="R15:T15"/>
    <mergeCell ref="R13:T13"/>
    <mergeCell ref="A6:T6"/>
    <mergeCell ref="R9:T10"/>
    <mergeCell ref="G9:G10"/>
    <mergeCell ref="B13:B14"/>
    <mergeCell ref="B11:B12"/>
    <mergeCell ref="A1:T1"/>
    <mergeCell ref="A2:T2"/>
    <mergeCell ref="C13:C14"/>
    <mergeCell ref="D13:E14"/>
    <mergeCell ref="F9:F10"/>
    <mergeCell ref="R12:T12"/>
    <mergeCell ref="A9:A10"/>
    <mergeCell ref="B9:C9"/>
    <mergeCell ref="D9:E10"/>
    <mergeCell ref="A11:A12"/>
    <mergeCell ref="R17:T17"/>
    <mergeCell ref="R16:T16"/>
    <mergeCell ref="H9:I9"/>
    <mergeCell ref="J9:N9"/>
    <mergeCell ref="O9:O10"/>
    <mergeCell ref="P9:P10"/>
    <mergeCell ref="Q9:Q10"/>
    <mergeCell ref="R11:T11"/>
    <mergeCell ref="R14:T14"/>
    <mergeCell ref="R35:T35"/>
    <mergeCell ref="R36:T36"/>
    <mergeCell ref="R28:T28"/>
    <mergeCell ref="R29:T29"/>
    <mergeCell ref="R30:T30"/>
    <mergeCell ref="R25:T25"/>
    <mergeCell ref="R26:T26"/>
    <mergeCell ref="R34:T34"/>
    <mergeCell ref="R33:T33"/>
    <mergeCell ref="F19:F24"/>
    <mergeCell ref="A31:A32"/>
    <mergeCell ref="B31:B32"/>
    <mergeCell ref="C31:C32"/>
    <mergeCell ref="D31:E32"/>
    <mergeCell ref="R23:T23"/>
    <mergeCell ref="R24:T24"/>
    <mergeCell ref="A29:A30"/>
    <mergeCell ref="F25:F30"/>
    <mergeCell ref="A27:A28"/>
    <mergeCell ref="A35:A36"/>
    <mergeCell ref="B35:B36"/>
    <mergeCell ref="C35:C36"/>
    <mergeCell ref="D35:E36"/>
    <mergeCell ref="F31:F36"/>
    <mergeCell ref="C25:C26"/>
    <mergeCell ref="A33:A34"/>
    <mergeCell ref="B33:B34"/>
    <mergeCell ref="C33:C34"/>
    <mergeCell ref="D33:E34"/>
    <mergeCell ref="B27:B28"/>
    <mergeCell ref="C27:C28"/>
    <mergeCell ref="D27:E28"/>
    <mergeCell ref="D21:E22"/>
    <mergeCell ref="B29:B30"/>
    <mergeCell ref="C29:C30"/>
    <mergeCell ref="D29:E30"/>
    <mergeCell ref="A23:A24"/>
    <mergeCell ref="B23:B24"/>
    <mergeCell ref="C23:C24"/>
    <mergeCell ref="D23:E24"/>
    <mergeCell ref="A25:A26"/>
    <mergeCell ref="B25:B26"/>
    <mergeCell ref="B17:B18"/>
    <mergeCell ref="D25:E26"/>
    <mergeCell ref="D17:E18"/>
    <mergeCell ref="A19:A20"/>
    <mergeCell ref="B19:B20"/>
    <mergeCell ref="C19:C20"/>
    <mergeCell ref="D19:E20"/>
    <mergeCell ref="A21:A22"/>
    <mergeCell ref="B21:B22"/>
    <mergeCell ref="C21:C22"/>
    <mergeCell ref="C17:C18"/>
    <mergeCell ref="C11:C12"/>
    <mergeCell ref="D11:E12"/>
    <mergeCell ref="F11:F18"/>
    <mergeCell ref="A13:A14"/>
    <mergeCell ref="A15:A16"/>
    <mergeCell ref="B15:B16"/>
    <mergeCell ref="C15:C16"/>
    <mergeCell ref="D15:E16"/>
    <mergeCell ref="A17:A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80" zoomScaleNormal="80" zoomScalePageLayoutView="0" workbookViewId="0" topLeftCell="F1">
      <selection activeCell="P7" sqref="P1:S16384"/>
    </sheetView>
  </sheetViews>
  <sheetFormatPr defaultColWidth="11.421875" defaultRowHeight="15"/>
  <cols>
    <col min="6" max="6" width="15.7109375" style="0" customWidth="1"/>
    <col min="7" max="7" width="18.421875" style="0" bestFit="1" customWidth="1"/>
    <col min="15" max="15" width="16.2812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30" customHeigh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447" t="s">
        <v>25</v>
      </c>
      <c r="G11" s="66" t="s">
        <v>73</v>
      </c>
      <c r="H11" s="67">
        <v>0.29180555555555554</v>
      </c>
      <c r="I11" s="93">
        <v>0.30322916666666666</v>
      </c>
      <c r="J11" s="70">
        <v>76.7</v>
      </c>
      <c r="K11" s="70">
        <v>75</v>
      </c>
      <c r="L11" s="70">
        <v>74.7</v>
      </c>
      <c r="M11" s="70">
        <v>75.6</v>
      </c>
      <c r="N11" s="71">
        <v>75.7</v>
      </c>
      <c r="O11" s="80">
        <f aca="true" t="shared" si="0" ref="O11:O49">10*LOG(1/5*(10^(J11/10)+10^(K11/10)+10^(L11/10)+10^(M11/10)+10^(N11/10)))</f>
        <v>75.59594757565618</v>
      </c>
      <c r="P11" s="98">
        <v>22</v>
      </c>
      <c r="Q11" s="70">
        <v>0.86</v>
      </c>
      <c r="R11" s="434" t="s">
        <v>56</v>
      </c>
      <c r="S11" s="434"/>
      <c r="T11" s="435"/>
    </row>
    <row r="12" spans="1:21" ht="30" customHeight="1" thickBot="1">
      <c r="A12" s="424"/>
      <c r="B12" s="426"/>
      <c r="C12" s="426"/>
      <c r="D12" s="481"/>
      <c r="E12" s="346"/>
      <c r="F12" s="448"/>
      <c r="G12" s="97" t="s">
        <v>74</v>
      </c>
      <c r="H12" s="81">
        <v>0.2896412037037037</v>
      </c>
      <c r="I12" s="44">
        <v>0.3001736111111111</v>
      </c>
      <c r="J12" s="45">
        <v>72.9</v>
      </c>
      <c r="K12" s="45">
        <v>73.3</v>
      </c>
      <c r="L12" s="45">
        <v>72.3</v>
      </c>
      <c r="M12" s="45">
        <v>75</v>
      </c>
      <c r="N12" s="84">
        <v>72.5</v>
      </c>
      <c r="O12" s="101">
        <f>10*LOG(1/5*(10^(J12/10)+10^(K12/10)+10^(L12/10)+10^(M12/10)+10^(N12/10)))</f>
        <v>73.31492381632452</v>
      </c>
      <c r="P12" s="99">
        <v>23</v>
      </c>
      <c r="Q12" s="45">
        <v>0.9</v>
      </c>
      <c r="R12" s="432" t="s">
        <v>76</v>
      </c>
      <c r="S12" s="432"/>
      <c r="T12" s="433"/>
      <c r="U12" s="41"/>
    </row>
    <row r="13" spans="1:20" ht="30" customHeight="1" thickBot="1">
      <c r="A13" s="335"/>
      <c r="B13" s="336"/>
      <c r="C13" s="336"/>
      <c r="D13" s="482"/>
      <c r="E13" s="355"/>
      <c r="F13" s="448"/>
      <c r="G13" s="110" t="s">
        <v>77</v>
      </c>
      <c r="H13" s="55">
        <v>0.8789236111111111</v>
      </c>
      <c r="I13" s="50">
        <v>0.8894212962962963</v>
      </c>
      <c r="J13" s="51">
        <v>73.4</v>
      </c>
      <c r="K13" s="51">
        <v>73.1</v>
      </c>
      <c r="L13" s="51">
        <v>73.1</v>
      </c>
      <c r="M13" s="51">
        <v>72.3</v>
      </c>
      <c r="N13" s="58">
        <v>73.1</v>
      </c>
      <c r="O13" s="111">
        <f t="shared" si="0"/>
        <v>73.01516962323117</v>
      </c>
      <c r="P13" s="63">
        <v>22</v>
      </c>
      <c r="Q13" s="51">
        <v>1.5</v>
      </c>
      <c r="R13" s="434" t="s">
        <v>56</v>
      </c>
      <c r="S13" s="434"/>
      <c r="T13" s="435"/>
    </row>
    <row r="14" spans="1:20" ht="30" customHeight="1">
      <c r="A14" s="423" t="s">
        <v>11</v>
      </c>
      <c r="B14" s="425">
        <v>7.11358317629185</v>
      </c>
      <c r="C14" s="425">
        <v>-73.1150811910629</v>
      </c>
      <c r="D14" s="427" t="s">
        <v>30</v>
      </c>
      <c r="E14" s="396"/>
      <c r="F14" s="448"/>
      <c r="G14" s="66" t="s">
        <v>73</v>
      </c>
      <c r="H14" s="94">
        <v>0.3321527777777778</v>
      </c>
      <c r="I14" s="68">
        <v>0.34068287037037037</v>
      </c>
      <c r="J14" s="98">
        <v>74.1</v>
      </c>
      <c r="K14" s="70">
        <v>74.8</v>
      </c>
      <c r="L14" s="70">
        <v>74.5</v>
      </c>
      <c r="M14" s="70">
        <v>74.8</v>
      </c>
      <c r="N14" s="71">
        <v>74.1</v>
      </c>
      <c r="O14" s="112">
        <f t="shared" si="0"/>
        <v>74.47129427070992</v>
      </c>
      <c r="P14" s="98">
        <v>23</v>
      </c>
      <c r="Q14" s="71">
        <v>0.9</v>
      </c>
      <c r="R14" s="436" t="s">
        <v>56</v>
      </c>
      <c r="S14" s="434"/>
      <c r="T14" s="435"/>
    </row>
    <row r="15" spans="1:21" ht="30" customHeight="1">
      <c r="A15" s="423"/>
      <c r="B15" s="425"/>
      <c r="C15" s="425"/>
      <c r="D15" s="427"/>
      <c r="E15" s="396"/>
      <c r="F15" s="448"/>
      <c r="G15" s="97" t="s">
        <v>74</v>
      </c>
      <c r="H15" s="95">
        <v>0.32706018518518515</v>
      </c>
      <c r="I15" s="82">
        <v>0.3380324074074074</v>
      </c>
      <c r="J15" s="99">
        <v>71.7</v>
      </c>
      <c r="K15" s="45">
        <v>71.8</v>
      </c>
      <c r="L15" s="45">
        <v>72.3</v>
      </c>
      <c r="M15" s="45">
        <v>75</v>
      </c>
      <c r="N15" s="84">
        <v>71.6</v>
      </c>
      <c r="O15" s="113">
        <f t="shared" si="0"/>
        <v>72.69448996418029</v>
      </c>
      <c r="P15" s="99">
        <v>24</v>
      </c>
      <c r="Q15" s="84">
        <v>1</v>
      </c>
      <c r="R15" s="431" t="s">
        <v>56</v>
      </c>
      <c r="S15" s="432"/>
      <c r="T15" s="433"/>
      <c r="U15" s="41"/>
    </row>
    <row r="16" spans="1:20" ht="30" customHeight="1" thickBot="1">
      <c r="A16" s="424"/>
      <c r="B16" s="426"/>
      <c r="C16" s="426"/>
      <c r="D16" s="428"/>
      <c r="E16" s="398"/>
      <c r="F16" s="448"/>
      <c r="G16" s="110" t="s">
        <v>77</v>
      </c>
      <c r="H16" s="61">
        <v>0.9120023148148149</v>
      </c>
      <c r="I16" s="56">
        <v>0.9233101851851852</v>
      </c>
      <c r="J16" s="63">
        <v>69.8</v>
      </c>
      <c r="K16" s="51">
        <v>69.8</v>
      </c>
      <c r="L16" s="51">
        <v>70.1</v>
      </c>
      <c r="M16" s="51">
        <v>71.2</v>
      </c>
      <c r="N16" s="58">
        <v>70.8</v>
      </c>
      <c r="O16" s="113">
        <f t="shared" si="0"/>
        <v>70.37729150497908</v>
      </c>
      <c r="P16" s="63">
        <v>22</v>
      </c>
      <c r="Q16" s="58">
        <v>1.3</v>
      </c>
      <c r="R16" s="431" t="s">
        <v>56</v>
      </c>
      <c r="S16" s="432"/>
      <c r="T16" s="433"/>
    </row>
    <row r="17" spans="1:20" ht="30" customHeight="1">
      <c r="A17" s="446" t="s">
        <v>12</v>
      </c>
      <c r="B17" s="446">
        <v>7.125119</v>
      </c>
      <c r="C17" s="446">
        <v>-73.114223</v>
      </c>
      <c r="D17" s="451" t="s">
        <v>10</v>
      </c>
      <c r="E17" s="452"/>
      <c r="F17" s="448"/>
      <c r="G17" s="66" t="s">
        <v>73</v>
      </c>
      <c r="H17" s="67">
        <v>0.3125462962962963</v>
      </c>
      <c r="I17" s="68">
        <v>0.32319444444444445</v>
      </c>
      <c r="J17" s="69">
        <v>69.2</v>
      </c>
      <c r="K17" s="70">
        <v>69.3</v>
      </c>
      <c r="L17" s="70">
        <v>70.4</v>
      </c>
      <c r="M17" s="70">
        <v>69</v>
      </c>
      <c r="N17" s="71">
        <v>70</v>
      </c>
      <c r="O17" s="80">
        <f t="shared" si="0"/>
        <v>69.61298452890445</v>
      </c>
      <c r="P17" s="98">
        <v>23</v>
      </c>
      <c r="Q17" s="71">
        <v>0.9</v>
      </c>
      <c r="R17" s="436" t="s">
        <v>56</v>
      </c>
      <c r="S17" s="434"/>
      <c r="T17" s="435"/>
    </row>
    <row r="18" spans="1:22" ht="30" customHeight="1">
      <c r="A18" s="423"/>
      <c r="B18" s="423"/>
      <c r="C18" s="423"/>
      <c r="D18" s="427"/>
      <c r="E18" s="396"/>
      <c r="F18" s="448"/>
      <c r="G18" s="97" t="s">
        <v>74</v>
      </c>
      <c r="H18" s="81">
        <v>0.30966435185185187</v>
      </c>
      <c r="I18" s="82">
        <v>0.32061342592592595</v>
      </c>
      <c r="J18" s="83">
        <v>66.1</v>
      </c>
      <c r="K18" s="45">
        <v>68</v>
      </c>
      <c r="L18" s="45">
        <v>65.8</v>
      </c>
      <c r="M18" s="45">
        <v>65.8</v>
      </c>
      <c r="N18" s="84">
        <v>67.3</v>
      </c>
      <c r="O18" s="101">
        <f t="shared" si="0"/>
        <v>66.6945602060325</v>
      </c>
      <c r="P18" s="99">
        <v>23</v>
      </c>
      <c r="Q18" s="84">
        <v>0.9</v>
      </c>
      <c r="R18" s="431" t="s">
        <v>56</v>
      </c>
      <c r="S18" s="432"/>
      <c r="T18" s="433"/>
      <c r="U18" s="41"/>
      <c r="V18" s="41"/>
    </row>
    <row r="19" spans="1:20" ht="30" customHeight="1" thickBot="1">
      <c r="A19" s="423"/>
      <c r="B19" s="423"/>
      <c r="C19" s="423"/>
      <c r="D19" s="427"/>
      <c r="E19" s="396"/>
      <c r="F19" s="448"/>
      <c r="G19" s="110" t="s">
        <v>77</v>
      </c>
      <c r="H19" s="55">
        <v>0.8965856481481481</v>
      </c>
      <c r="I19" s="56"/>
      <c r="J19" s="57">
        <v>72.2</v>
      </c>
      <c r="K19" s="51">
        <v>71.7</v>
      </c>
      <c r="L19" s="51">
        <v>70.4</v>
      </c>
      <c r="M19" s="51">
        <v>72</v>
      </c>
      <c r="N19" s="58">
        <v>76.6</v>
      </c>
      <c r="O19" s="101">
        <f t="shared" si="0"/>
        <v>73.17685191383914</v>
      </c>
      <c r="P19" s="63">
        <v>22</v>
      </c>
      <c r="Q19" s="58">
        <v>1.5</v>
      </c>
      <c r="R19" s="437" t="s">
        <v>81</v>
      </c>
      <c r="S19" s="438"/>
      <c r="T19" s="439"/>
    </row>
    <row r="20" spans="1:20" ht="30" customHeight="1">
      <c r="A20" s="319" t="s">
        <v>13</v>
      </c>
      <c r="B20" s="321">
        <v>7.116684</v>
      </c>
      <c r="C20" s="321">
        <v>-73.110458</v>
      </c>
      <c r="D20" s="440" t="s">
        <v>23</v>
      </c>
      <c r="E20" s="441"/>
      <c r="F20" s="449"/>
      <c r="G20" s="66" t="s">
        <v>73</v>
      </c>
      <c r="H20" s="67">
        <v>0.34787037037037033</v>
      </c>
      <c r="I20" s="68">
        <v>0.35843749999999996</v>
      </c>
      <c r="J20" s="69">
        <v>69.2</v>
      </c>
      <c r="K20" s="70">
        <v>69.8</v>
      </c>
      <c r="L20" s="70">
        <v>70.4</v>
      </c>
      <c r="M20" s="70">
        <v>67.3</v>
      </c>
      <c r="N20" s="71">
        <v>71.1</v>
      </c>
      <c r="O20" s="80">
        <f t="shared" si="0"/>
        <v>69.73914037096674</v>
      </c>
      <c r="P20" s="69">
        <v>24</v>
      </c>
      <c r="Q20" s="71">
        <v>0.92</v>
      </c>
      <c r="R20" s="462" t="s">
        <v>56</v>
      </c>
      <c r="S20" s="434"/>
      <c r="T20" s="435"/>
    </row>
    <row r="21" spans="1:20" ht="30" customHeight="1">
      <c r="A21" s="320"/>
      <c r="B21" s="322"/>
      <c r="C21" s="322"/>
      <c r="D21" s="442"/>
      <c r="E21" s="443"/>
      <c r="F21" s="449"/>
      <c r="G21" s="97" t="s">
        <v>74</v>
      </c>
      <c r="H21" s="81">
        <v>0.3773958333333333</v>
      </c>
      <c r="I21" s="82">
        <v>0.38806712962962964</v>
      </c>
      <c r="J21" s="83">
        <v>65.8</v>
      </c>
      <c r="K21" s="45">
        <v>66.8</v>
      </c>
      <c r="L21" s="45">
        <v>68.4</v>
      </c>
      <c r="M21" s="45">
        <v>69</v>
      </c>
      <c r="N21" s="84">
        <v>67.2</v>
      </c>
      <c r="O21" s="101">
        <f t="shared" si="0"/>
        <v>67.58879531643599</v>
      </c>
      <c r="P21" s="83">
        <v>25</v>
      </c>
      <c r="Q21" s="84">
        <v>0.92</v>
      </c>
      <c r="R21" s="466" t="s">
        <v>78</v>
      </c>
      <c r="S21" s="432"/>
      <c r="T21" s="433"/>
    </row>
    <row r="22" spans="1:20" ht="30" customHeight="1" thickBot="1">
      <c r="A22" s="335"/>
      <c r="B22" s="336"/>
      <c r="C22" s="336"/>
      <c r="D22" s="444"/>
      <c r="E22" s="445"/>
      <c r="F22" s="450"/>
      <c r="G22" s="62" t="s">
        <v>77</v>
      </c>
      <c r="H22" s="34">
        <v>0.9261805555555555</v>
      </c>
      <c r="I22" s="35"/>
      <c r="J22" s="36">
        <v>72.7</v>
      </c>
      <c r="K22" s="37">
        <v>73.7</v>
      </c>
      <c r="L22" s="37">
        <v>73.6</v>
      </c>
      <c r="M22" s="37">
        <v>72</v>
      </c>
      <c r="N22" s="38">
        <v>73.3</v>
      </c>
      <c r="O22" s="101">
        <f t="shared" si="0"/>
        <v>73.1048254393363</v>
      </c>
      <c r="P22" s="36">
        <v>22</v>
      </c>
      <c r="Q22" s="38">
        <v>1.5</v>
      </c>
      <c r="R22" s="437" t="s">
        <v>81</v>
      </c>
      <c r="S22" s="438"/>
      <c r="T22" s="439"/>
    </row>
    <row r="23" spans="1:20" ht="30" customHeight="1" thickBot="1">
      <c r="A23" s="352" t="s">
        <v>14</v>
      </c>
      <c r="B23" s="352">
        <v>7.0738230298267</v>
      </c>
      <c r="C23" s="352">
        <v>-73.1693784892559</v>
      </c>
      <c r="D23" s="399" t="s">
        <v>5</v>
      </c>
      <c r="E23" s="400"/>
      <c r="F23" s="349" t="s">
        <v>26</v>
      </c>
      <c r="G23" s="86" t="s">
        <v>73</v>
      </c>
      <c r="H23" s="87">
        <v>0.443900462962963</v>
      </c>
      <c r="I23" s="88">
        <v>0.4547337962962963</v>
      </c>
      <c r="J23" s="89">
        <v>68.8</v>
      </c>
      <c r="K23" s="90">
        <v>70.5</v>
      </c>
      <c r="L23" s="90">
        <v>71.5</v>
      </c>
      <c r="M23" s="90">
        <v>70.7</v>
      </c>
      <c r="N23" s="91">
        <v>70.9</v>
      </c>
      <c r="O23" s="78">
        <f t="shared" si="0"/>
        <v>70.56775297948965</v>
      </c>
      <c r="P23" s="89">
        <v>26</v>
      </c>
      <c r="Q23" s="91">
        <v>1</v>
      </c>
      <c r="R23" s="463" t="s">
        <v>56</v>
      </c>
      <c r="S23" s="464"/>
      <c r="T23" s="465"/>
    </row>
    <row r="24" spans="1:20" ht="30" customHeight="1" thickBot="1">
      <c r="A24" s="344"/>
      <c r="B24" s="344"/>
      <c r="C24" s="344"/>
      <c r="D24" s="401"/>
      <c r="E24" s="402"/>
      <c r="F24" s="350"/>
      <c r="G24" s="102" t="s">
        <v>74</v>
      </c>
      <c r="H24" s="81">
        <v>0.43796296296296294</v>
      </c>
      <c r="I24" s="82">
        <v>0.4496643518518519</v>
      </c>
      <c r="J24" s="83">
        <v>66.4</v>
      </c>
      <c r="K24" s="45">
        <v>66.6</v>
      </c>
      <c r="L24" s="45">
        <v>71.8</v>
      </c>
      <c r="M24" s="45">
        <v>69.7</v>
      </c>
      <c r="N24" s="84">
        <v>72.5</v>
      </c>
      <c r="O24" s="101">
        <f t="shared" si="0"/>
        <v>70.10189586109063</v>
      </c>
      <c r="P24" s="83">
        <v>30</v>
      </c>
      <c r="Q24" s="84">
        <v>1</v>
      </c>
      <c r="R24" s="420" t="s">
        <v>56</v>
      </c>
      <c r="S24" s="421"/>
      <c r="T24" s="422"/>
    </row>
    <row r="25" spans="1:20" ht="30" customHeight="1" thickBot="1">
      <c r="A25" s="344"/>
      <c r="B25" s="344"/>
      <c r="C25" s="344"/>
      <c r="D25" s="401"/>
      <c r="E25" s="402"/>
      <c r="F25" s="350"/>
      <c r="G25" s="42" t="s">
        <v>77</v>
      </c>
      <c r="H25" s="28"/>
      <c r="I25" s="29"/>
      <c r="J25" s="30"/>
      <c r="K25" s="31"/>
      <c r="L25" s="31"/>
      <c r="M25" s="31"/>
      <c r="N25" s="32"/>
      <c r="O25" s="33"/>
      <c r="P25" s="30"/>
      <c r="Q25" s="32"/>
      <c r="R25" s="459"/>
      <c r="S25" s="460"/>
      <c r="T25" s="461"/>
    </row>
    <row r="26" spans="1:20" ht="30" customHeight="1" thickBot="1">
      <c r="A26" s="352" t="s">
        <v>15</v>
      </c>
      <c r="B26" s="352">
        <v>7.06375601954</v>
      </c>
      <c r="C26" s="352">
        <v>-73.1695622205734</v>
      </c>
      <c r="D26" s="399" t="s">
        <v>6</v>
      </c>
      <c r="E26" s="400"/>
      <c r="F26" s="350"/>
      <c r="G26" s="72" t="s">
        <v>73</v>
      </c>
      <c r="H26" s="73">
        <v>0.38234953703703706</v>
      </c>
      <c r="I26" s="74">
        <v>0.39299768518518513</v>
      </c>
      <c r="J26" s="75">
        <v>75.7</v>
      </c>
      <c r="K26" s="76">
        <v>74.3</v>
      </c>
      <c r="L26" s="76">
        <v>75.2</v>
      </c>
      <c r="M26" s="76">
        <v>75.2</v>
      </c>
      <c r="N26" s="77">
        <v>73.7</v>
      </c>
      <c r="O26" s="79">
        <f t="shared" si="0"/>
        <v>74.87809480793389</v>
      </c>
      <c r="P26" s="75">
        <v>24</v>
      </c>
      <c r="Q26" s="77">
        <v>1</v>
      </c>
      <c r="R26" s="436" t="s">
        <v>56</v>
      </c>
      <c r="S26" s="434"/>
      <c r="T26" s="435"/>
    </row>
    <row r="27" spans="1:20" ht="30" customHeight="1" thickBot="1">
      <c r="A27" s="344"/>
      <c r="B27" s="344"/>
      <c r="C27" s="344"/>
      <c r="D27" s="401"/>
      <c r="E27" s="402"/>
      <c r="F27" s="350"/>
      <c r="G27" s="27" t="s">
        <v>74</v>
      </c>
      <c r="H27" s="81">
        <v>0.40631944444444446</v>
      </c>
      <c r="I27" s="82">
        <v>0.4171180555555556</v>
      </c>
      <c r="J27" s="83">
        <v>69.1</v>
      </c>
      <c r="K27" s="45">
        <v>72.4</v>
      </c>
      <c r="L27" s="45">
        <v>72</v>
      </c>
      <c r="M27" s="45">
        <v>72.9</v>
      </c>
      <c r="N27" s="84">
        <v>68.4</v>
      </c>
      <c r="O27" s="101">
        <f t="shared" si="0"/>
        <v>71.32080304756796</v>
      </c>
      <c r="P27" s="83">
        <v>27</v>
      </c>
      <c r="Q27" s="84">
        <v>1</v>
      </c>
      <c r="R27" s="420" t="s">
        <v>56</v>
      </c>
      <c r="S27" s="421"/>
      <c r="T27" s="422"/>
    </row>
    <row r="28" spans="1:20" ht="30" customHeight="1" thickBot="1">
      <c r="A28" s="353"/>
      <c r="B28" s="353"/>
      <c r="C28" s="353"/>
      <c r="D28" s="403"/>
      <c r="E28" s="404"/>
      <c r="F28" s="350"/>
      <c r="G28" s="42" t="s">
        <v>77</v>
      </c>
      <c r="H28" s="28"/>
      <c r="I28" s="29"/>
      <c r="J28" s="30"/>
      <c r="K28" s="31"/>
      <c r="L28" s="31"/>
      <c r="M28" s="31"/>
      <c r="N28" s="32"/>
      <c r="O28" s="33"/>
      <c r="P28" s="30"/>
      <c r="Q28" s="32"/>
      <c r="R28" s="456"/>
      <c r="S28" s="457"/>
      <c r="T28" s="458"/>
    </row>
    <row r="29" spans="1:20" ht="30" customHeight="1" thickBot="1">
      <c r="A29" s="352" t="s">
        <v>17</v>
      </c>
      <c r="B29" s="352">
        <v>7.065676</v>
      </c>
      <c r="C29" s="352">
        <v>-73.168973</v>
      </c>
      <c r="D29" s="399" t="s">
        <v>16</v>
      </c>
      <c r="E29" s="400"/>
      <c r="F29" s="350"/>
      <c r="G29" s="72" t="s">
        <v>73</v>
      </c>
      <c r="H29" s="73">
        <v>0.4163310185185185</v>
      </c>
      <c r="I29" s="74">
        <v>0.4302546296296296</v>
      </c>
      <c r="J29" s="75">
        <v>64.5</v>
      </c>
      <c r="K29" s="76">
        <v>63.4</v>
      </c>
      <c r="L29" s="76">
        <v>63.7</v>
      </c>
      <c r="M29" s="76">
        <v>65.8</v>
      </c>
      <c r="N29" s="77">
        <v>65.6</v>
      </c>
      <c r="O29" s="79">
        <f t="shared" si="0"/>
        <v>64.70793979223986</v>
      </c>
      <c r="P29" s="75">
        <v>27</v>
      </c>
      <c r="Q29" s="77">
        <v>0.9</v>
      </c>
      <c r="R29" s="436" t="s">
        <v>56</v>
      </c>
      <c r="S29" s="434"/>
      <c r="T29" s="435"/>
    </row>
    <row r="30" spans="1:20" ht="30" customHeight="1" thickBot="1">
      <c r="A30" s="344"/>
      <c r="B30" s="344"/>
      <c r="C30" s="344"/>
      <c r="D30" s="401"/>
      <c r="E30" s="402"/>
      <c r="F30" s="350"/>
      <c r="G30" s="102" t="s">
        <v>74</v>
      </c>
      <c r="H30" s="81">
        <v>0.42166666666666663</v>
      </c>
      <c r="I30" s="82">
        <v>0.43244212962962963</v>
      </c>
      <c r="J30" s="83">
        <v>59.7</v>
      </c>
      <c r="K30" s="45">
        <v>66.5</v>
      </c>
      <c r="L30" s="45">
        <v>61</v>
      </c>
      <c r="M30" s="45">
        <v>65.4</v>
      </c>
      <c r="N30" s="84">
        <v>61.5</v>
      </c>
      <c r="O30" s="103">
        <f t="shared" si="0"/>
        <v>63.6319522139047</v>
      </c>
      <c r="P30" s="83">
        <v>28</v>
      </c>
      <c r="Q30" s="84">
        <v>1</v>
      </c>
      <c r="R30" s="420" t="s">
        <v>56</v>
      </c>
      <c r="S30" s="421"/>
      <c r="T30" s="422"/>
    </row>
    <row r="31" spans="1:20" ht="30" customHeight="1" thickBot="1">
      <c r="A31" s="342"/>
      <c r="B31" s="353"/>
      <c r="C31" s="353"/>
      <c r="D31" s="403"/>
      <c r="E31" s="404"/>
      <c r="F31" s="351"/>
      <c r="G31" s="54" t="s">
        <v>77</v>
      </c>
      <c r="H31" s="55"/>
      <c r="I31" s="56"/>
      <c r="J31" s="57"/>
      <c r="K31" s="51"/>
      <c r="L31" s="51"/>
      <c r="M31" s="51"/>
      <c r="N31" s="58"/>
      <c r="O31" s="65">
        <f t="shared" si="0"/>
        <v>0</v>
      </c>
      <c r="P31" s="51"/>
      <c r="Q31" s="51"/>
      <c r="R31" s="453"/>
      <c r="S31" s="454"/>
      <c r="T31" s="455"/>
    </row>
    <row r="32" spans="1:20" ht="30" customHeight="1">
      <c r="A32" s="368" t="s">
        <v>18</v>
      </c>
      <c r="B32" s="357">
        <v>7.06257799999999</v>
      </c>
      <c r="C32" s="357">
        <v>-73.0859318999999</v>
      </c>
      <c r="D32" s="411" t="s">
        <v>52</v>
      </c>
      <c r="E32" s="412"/>
      <c r="F32" s="417" t="s">
        <v>27</v>
      </c>
      <c r="G32" s="66" t="s">
        <v>73</v>
      </c>
      <c r="H32" s="94">
        <v>0.5189351851851852</v>
      </c>
      <c r="I32" s="68">
        <v>0.5295833333333334</v>
      </c>
      <c r="J32" s="98">
        <v>70.4</v>
      </c>
      <c r="K32" s="70">
        <v>69</v>
      </c>
      <c r="L32" s="70">
        <v>69.3</v>
      </c>
      <c r="M32" s="70">
        <v>70.4</v>
      </c>
      <c r="N32" s="71">
        <v>70</v>
      </c>
      <c r="O32" s="112">
        <f t="shared" si="0"/>
        <v>69.85733799572417</v>
      </c>
      <c r="P32" s="98">
        <v>27</v>
      </c>
      <c r="Q32" s="70">
        <v>1.2</v>
      </c>
      <c r="R32" s="434" t="s">
        <v>56</v>
      </c>
      <c r="S32" s="434"/>
      <c r="T32" s="435"/>
    </row>
    <row r="33" spans="1:20" ht="30" customHeight="1">
      <c r="A33" s="409"/>
      <c r="B33" s="409"/>
      <c r="C33" s="409"/>
      <c r="D33" s="413"/>
      <c r="E33" s="414"/>
      <c r="F33" s="418"/>
      <c r="G33" s="97" t="s">
        <v>74</v>
      </c>
      <c r="H33" s="95">
        <v>0.5018402777777778</v>
      </c>
      <c r="I33" s="82">
        <v>0.5112962962962962</v>
      </c>
      <c r="J33" s="99">
        <v>65.6</v>
      </c>
      <c r="K33" s="45">
        <v>64</v>
      </c>
      <c r="L33" s="45">
        <v>69.1</v>
      </c>
      <c r="M33" s="45">
        <v>66</v>
      </c>
      <c r="N33" s="84">
        <v>66.1</v>
      </c>
      <c r="O33" s="113">
        <f t="shared" si="0"/>
        <v>66.49837932534558</v>
      </c>
      <c r="P33" s="99">
        <v>30</v>
      </c>
      <c r="Q33" s="45">
        <v>1</v>
      </c>
      <c r="R33" s="432" t="s">
        <v>56</v>
      </c>
      <c r="S33" s="432"/>
      <c r="T33" s="433"/>
    </row>
    <row r="34" spans="1:20" ht="30" customHeight="1" thickBot="1">
      <c r="A34" s="358"/>
      <c r="B34" s="410"/>
      <c r="C34" s="410"/>
      <c r="D34" s="415"/>
      <c r="E34" s="416"/>
      <c r="F34" s="418"/>
      <c r="G34" s="62" t="s">
        <v>77</v>
      </c>
      <c r="H34" s="96">
        <v>0.01577546296296296</v>
      </c>
      <c r="I34" s="35">
        <v>0.026412037037037036</v>
      </c>
      <c r="J34" s="100">
        <v>64.3</v>
      </c>
      <c r="K34" s="37">
        <v>63.2</v>
      </c>
      <c r="L34" s="37">
        <v>63</v>
      </c>
      <c r="M34" s="37">
        <v>64</v>
      </c>
      <c r="N34" s="38">
        <v>62.8</v>
      </c>
      <c r="O34" s="113">
        <f t="shared" si="0"/>
        <v>63.49993586817453</v>
      </c>
      <c r="P34" s="100">
        <v>23</v>
      </c>
      <c r="Q34" s="37">
        <v>1.4</v>
      </c>
      <c r="R34" s="432" t="s">
        <v>56</v>
      </c>
      <c r="S34" s="432"/>
      <c r="T34" s="433"/>
    </row>
    <row r="35" spans="1:20" ht="30" customHeight="1">
      <c r="A35" s="368" t="s">
        <v>21</v>
      </c>
      <c r="B35" s="357">
        <v>7.07007</v>
      </c>
      <c r="C35" s="357">
        <v>-73.10461</v>
      </c>
      <c r="D35" s="405" t="s">
        <v>29</v>
      </c>
      <c r="E35" s="406"/>
      <c r="F35" s="418"/>
      <c r="G35" s="66" t="s">
        <v>73</v>
      </c>
      <c r="H35" s="94">
        <v>0.4965162037037037</v>
      </c>
      <c r="I35" s="68">
        <v>0.5074652777777778</v>
      </c>
      <c r="J35" s="98">
        <v>76.8</v>
      </c>
      <c r="K35" s="70">
        <v>76.6</v>
      </c>
      <c r="L35" s="70">
        <v>76.6</v>
      </c>
      <c r="M35" s="70">
        <v>76.6</v>
      </c>
      <c r="N35" s="71">
        <v>77.5</v>
      </c>
      <c r="O35" s="112">
        <f t="shared" si="0"/>
        <v>76.83449787755491</v>
      </c>
      <c r="P35" s="98">
        <v>27</v>
      </c>
      <c r="Q35" s="71">
        <v>1.2</v>
      </c>
      <c r="R35" s="436" t="s">
        <v>56</v>
      </c>
      <c r="S35" s="434"/>
      <c r="T35" s="435"/>
    </row>
    <row r="36" spans="1:20" ht="30" customHeight="1">
      <c r="A36" s="409"/>
      <c r="B36" s="409"/>
      <c r="C36" s="409"/>
      <c r="D36" s="407"/>
      <c r="E36" s="408"/>
      <c r="F36" s="418"/>
      <c r="G36" s="97" t="s">
        <v>74</v>
      </c>
      <c r="H36" s="95">
        <v>0.4851273148148148</v>
      </c>
      <c r="I36" s="82">
        <v>0.4956828703703704</v>
      </c>
      <c r="J36" s="99">
        <v>72.8</v>
      </c>
      <c r="K36" s="45">
        <v>71.4</v>
      </c>
      <c r="L36" s="45">
        <v>72.5</v>
      </c>
      <c r="M36" s="45">
        <v>72.6</v>
      </c>
      <c r="N36" s="84">
        <v>71.4</v>
      </c>
      <c r="O36" s="113">
        <f t="shared" si="0"/>
        <v>72.18231314631763</v>
      </c>
      <c r="P36" s="99">
        <v>30</v>
      </c>
      <c r="Q36" s="84">
        <v>1</v>
      </c>
      <c r="R36" s="431" t="s">
        <v>56</v>
      </c>
      <c r="S36" s="432"/>
      <c r="T36" s="433"/>
    </row>
    <row r="37" spans="1:20" ht="30" customHeight="1" thickBot="1">
      <c r="A37" s="409"/>
      <c r="B37" s="409"/>
      <c r="C37" s="409"/>
      <c r="D37" s="407"/>
      <c r="E37" s="408"/>
      <c r="F37" s="418"/>
      <c r="G37" s="62" t="s">
        <v>77</v>
      </c>
      <c r="H37" s="96">
        <v>0.485127314814815</v>
      </c>
      <c r="I37" s="35">
        <v>0.006076388888888889</v>
      </c>
      <c r="J37" s="100">
        <v>75.5</v>
      </c>
      <c r="K37" s="37">
        <v>75.4</v>
      </c>
      <c r="L37" s="37">
        <v>75.4</v>
      </c>
      <c r="M37" s="37">
        <v>75.9</v>
      </c>
      <c r="N37" s="38">
        <v>76</v>
      </c>
      <c r="O37" s="113">
        <f t="shared" si="0"/>
        <v>75.64770047151546</v>
      </c>
      <c r="P37" s="100">
        <v>23</v>
      </c>
      <c r="Q37" s="38">
        <v>1.4</v>
      </c>
      <c r="R37" s="431" t="s">
        <v>82</v>
      </c>
      <c r="S37" s="432"/>
      <c r="T37" s="433"/>
    </row>
    <row r="38" spans="1:20" ht="30" customHeight="1">
      <c r="A38" s="357" t="s">
        <v>19</v>
      </c>
      <c r="B38" s="357">
        <v>7.06998470857559</v>
      </c>
      <c r="C38" s="357">
        <v>-73.1070855259895</v>
      </c>
      <c r="D38" s="478" t="s">
        <v>20</v>
      </c>
      <c r="E38" s="479"/>
      <c r="F38" s="418"/>
      <c r="G38" s="117" t="s">
        <v>73</v>
      </c>
      <c r="H38" s="116">
        <v>0.4771759259259259</v>
      </c>
      <c r="I38" s="116">
        <v>0.48844907407407406</v>
      </c>
      <c r="J38" s="90">
        <v>72.1</v>
      </c>
      <c r="K38" s="90">
        <v>70</v>
      </c>
      <c r="L38" s="90">
        <v>68.8</v>
      </c>
      <c r="M38" s="90">
        <v>69</v>
      </c>
      <c r="N38" s="90">
        <v>67.4</v>
      </c>
      <c r="O38" s="92">
        <f t="shared" si="0"/>
        <v>69.75363490771326</v>
      </c>
      <c r="P38" s="90">
        <v>27</v>
      </c>
      <c r="Q38" s="90">
        <v>1.2</v>
      </c>
      <c r="R38" s="464" t="s">
        <v>56</v>
      </c>
      <c r="S38" s="464"/>
      <c r="T38" s="465"/>
    </row>
    <row r="39" spans="1:20" ht="30" customHeight="1">
      <c r="A39" s="409"/>
      <c r="B39" s="409"/>
      <c r="C39" s="409"/>
      <c r="D39" s="369"/>
      <c r="E39" s="370"/>
      <c r="F39" s="418"/>
      <c r="G39" s="52" t="s">
        <v>74</v>
      </c>
      <c r="H39" s="44">
        <v>0.46987268518518516</v>
      </c>
      <c r="I39" s="44">
        <v>0.48050925925925925</v>
      </c>
      <c r="J39" s="45">
        <v>66.4</v>
      </c>
      <c r="K39" s="45">
        <v>66</v>
      </c>
      <c r="L39" s="45">
        <v>65.6</v>
      </c>
      <c r="M39" s="45">
        <v>63.7</v>
      </c>
      <c r="N39" s="45">
        <v>67.7</v>
      </c>
      <c r="O39" s="53">
        <f t="shared" si="0"/>
        <v>66.06589345466374</v>
      </c>
      <c r="P39" s="45">
        <v>30</v>
      </c>
      <c r="Q39" s="45">
        <v>1</v>
      </c>
      <c r="R39" s="432" t="s">
        <v>56</v>
      </c>
      <c r="S39" s="432"/>
      <c r="T39" s="433"/>
    </row>
    <row r="40" spans="1:20" ht="30" customHeight="1" thickBot="1">
      <c r="A40" s="410"/>
      <c r="B40" s="410"/>
      <c r="C40" s="410"/>
      <c r="D40" s="59"/>
      <c r="E40" s="60"/>
      <c r="F40" s="419"/>
      <c r="G40" s="49" t="s">
        <v>77</v>
      </c>
      <c r="H40" s="96">
        <v>0.4821990740740741</v>
      </c>
      <c r="I40" s="35">
        <v>0.48613425925925924</v>
      </c>
      <c r="J40" s="37">
        <v>64.3</v>
      </c>
      <c r="K40" s="37">
        <v>63.7</v>
      </c>
      <c r="L40" s="37">
        <v>64</v>
      </c>
      <c r="M40" s="37">
        <v>62.5</v>
      </c>
      <c r="N40" s="37">
        <v>62.7</v>
      </c>
      <c r="O40" s="53">
        <f t="shared" si="0"/>
        <v>63.49783097641194</v>
      </c>
      <c r="P40" s="37">
        <v>23</v>
      </c>
      <c r="Q40" s="37">
        <v>1.4</v>
      </c>
      <c r="R40" s="432" t="s">
        <v>56</v>
      </c>
      <c r="S40" s="432"/>
      <c r="T40" s="433"/>
    </row>
    <row r="41" spans="1:20" ht="30" customHeight="1">
      <c r="A41" s="352" t="s">
        <v>22</v>
      </c>
      <c r="B41" s="352">
        <v>6.98557619938682</v>
      </c>
      <c r="C41" s="352">
        <v>-73.0506974458694</v>
      </c>
      <c r="D41" s="393" t="s">
        <v>55</v>
      </c>
      <c r="E41" s="394"/>
      <c r="F41" s="476" t="s">
        <v>28</v>
      </c>
      <c r="G41" s="115" t="s">
        <v>73</v>
      </c>
      <c r="H41" s="116">
        <v>0.5898263888888889</v>
      </c>
      <c r="I41" s="116">
        <v>0.5983449074074074</v>
      </c>
      <c r="J41" s="90">
        <v>64.7</v>
      </c>
      <c r="K41" s="90">
        <v>65.8</v>
      </c>
      <c r="L41" s="90">
        <v>65.2</v>
      </c>
      <c r="M41" s="90">
        <v>64.8</v>
      </c>
      <c r="N41" s="90">
        <v>64.8</v>
      </c>
      <c r="O41" s="92">
        <f t="shared" si="0"/>
        <v>65.07972329153209</v>
      </c>
      <c r="P41" s="90">
        <v>25</v>
      </c>
      <c r="Q41" s="118">
        <v>1.2</v>
      </c>
      <c r="R41" s="462" t="s">
        <v>56</v>
      </c>
      <c r="S41" s="434"/>
      <c r="T41" s="435"/>
    </row>
    <row r="42" spans="1:20" ht="30" customHeight="1">
      <c r="A42" s="344"/>
      <c r="B42" s="344"/>
      <c r="C42" s="344"/>
      <c r="D42" s="395"/>
      <c r="E42" s="396"/>
      <c r="F42" s="477"/>
      <c r="G42" s="43" t="s">
        <v>74</v>
      </c>
      <c r="H42" s="44">
        <v>0.5869560185185185</v>
      </c>
      <c r="I42" s="44">
        <v>0.5983796296296297</v>
      </c>
      <c r="J42" s="45">
        <v>62.2</v>
      </c>
      <c r="K42" s="45">
        <v>60.6</v>
      </c>
      <c r="L42" s="45">
        <v>60</v>
      </c>
      <c r="M42" s="45">
        <v>61.3</v>
      </c>
      <c r="N42" s="45">
        <v>58.8</v>
      </c>
      <c r="O42" s="53">
        <f t="shared" si="0"/>
        <v>60.730053748920156</v>
      </c>
      <c r="P42" s="45">
        <v>27</v>
      </c>
      <c r="Q42" s="85">
        <v>1</v>
      </c>
      <c r="R42" s="467" t="s">
        <v>56</v>
      </c>
      <c r="S42" s="468"/>
      <c r="T42" s="469"/>
    </row>
    <row r="43" spans="1:20" ht="30" customHeight="1" thickBot="1">
      <c r="A43" s="353"/>
      <c r="B43" s="353"/>
      <c r="C43" s="353"/>
      <c r="D43" s="429"/>
      <c r="E43" s="430"/>
      <c r="F43" s="477"/>
      <c r="G43" s="46" t="s">
        <v>77</v>
      </c>
      <c r="H43" s="47"/>
      <c r="I43" s="47"/>
      <c r="J43" s="31"/>
      <c r="K43" s="31"/>
      <c r="L43" s="31"/>
      <c r="M43" s="31"/>
      <c r="N43" s="31"/>
      <c r="O43" s="48"/>
      <c r="P43" s="31"/>
      <c r="Q43" s="64"/>
      <c r="R43" s="470"/>
      <c r="S43" s="471"/>
      <c r="T43" s="472"/>
    </row>
    <row r="44" spans="1:20" ht="30" customHeight="1">
      <c r="A44" s="352" t="s">
        <v>32</v>
      </c>
      <c r="B44" s="352">
        <v>6.999938</v>
      </c>
      <c r="C44" s="352">
        <v>-73.053539</v>
      </c>
      <c r="D44" s="393" t="s">
        <v>7</v>
      </c>
      <c r="E44" s="394"/>
      <c r="F44" s="477"/>
      <c r="G44" s="114" t="s">
        <v>73</v>
      </c>
      <c r="H44" s="87">
        <v>0.5435300925925927</v>
      </c>
      <c r="I44" s="88">
        <v>0.5542013888888889</v>
      </c>
      <c r="J44" s="89">
        <v>72.6</v>
      </c>
      <c r="K44" s="90">
        <v>72</v>
      </c>
      <c r="L44" s="90">
        <v>71.5</v>
      </c>
      <c r="M44" s="90">
        <v>71.8</v>
      </c>
      <c r="N44" s="91">
        <v>72.4</v>
      </c>
      <c r="O44" s="78">
        <f t="shared" si="0"/>
        <v>72.07822458438254</v>
      </c>
      <c r="P44" s="89">
        <v>25</v>
      </c>
      <c r="Q44" s="91">
        <v>1.1</v>
      </c>
      <c r="R44" s="462" t="s">
        <v>75</v>
      </c>
      <c r="S44" s="434"/>
      <c r="T44" s="435"/>
    </row>
    <row r="45" spans="1:20" ht="30" customHeight="1">
      <c r="A45" s="344"/>
      <c r="B45" s="344"/>
      <c r="C45" s="344"/>
      <c r="D45" s="395"/>
      <c r="E45" s="396"/>
      <c r="F45" s="477"/>
      <c r="G45" s="97" t="s">
        <v>74</v>
      </c>
      <c r="H45" s="81">
        <v>0.5363425925925925</v>
      </c>
      <c r="I45" s="82" t="s">
        <v>79</v>
      </c>
      <c r="J45" s="83">
        <v>71.8</v>
      </c>
      <c r="K45" s="45">
        <v>68.8</v>
      </c>
      <c r="L45" s="45">
        <v>72</v>
      </c>
      <c r="M45" s="45">
        <v>70.6</v>
      </c>
      <c r="N45" s="84">
        <v>70.5</v>
      </c>
      <c r="O45" s="101">
        <f t="shared" si="0"/>
        <v>70.88292342200263</v>
      </c>
      <c r="P45" s="83">
        <v>27</v>
      </c>
      <c r="Q45" s="84">
        <v>1</v>
      </c>
      <c r="R45" s="466" t="s">
        <v>75</v>
      </c>
      <c r="S45" s="432"/>
      <c r="T45" s="433"/>
    </row>
    <row r="46" spans="1:20" ht="30" customHeight="1" thickBot="1">
      <c r="A46" s="342"/>
      <c r="B46" s="353"/>
      <c r="C46" s="353"/>
      <c r="D46" s="397"/>
      <c r="E46" s="398"/>
      <c r="F46" s="477"/>
      <c r="G46" s="62" t="s">
        <v>77</v>
      </c>
      <c r="H46" s="34"/>
      <c r="I46" s="35"/>
      <c r="J46" s="36"/>
      <c r="K46" s="37"/>
      <c r="L46" s="37"/>
      <c r="M46" s="37"/>
      <c r="N46" s="38"/>
      <c r="O46" s="39"/>
      <c r="P46" s="36"/>
      <c r="Q46" s="38"/>
      <c r="R46" s="470"/>
      <c r="S46" s="471"/>
      <c r="T46" s="472"/>
    </row>
    <row r="47" spans="1:20" ht="30" customHeight="1" thickBot="1">
      <c r="A47" s="343" t="s">
        <v>33</v>
      </c>
      <c r="B47" s="352">
        <v>6.992559</v>
      </c>
      <c r="C47" s="352">
        <v>-73.046955</v>
      </c>
      <c r="D47" s="378" t="s">
        <v>53</v>
      </c>
      <c r="E47" s="379"/>
      <c r="F47" s="376"/>
      <c r="G47" s="86" t="s">
        <v>73</v>
      </c>
      <c r="H47" s="87">
        <v>0.5679166666666667</v>
      </c>
      <c r="I47" s="88">
        <v>0.5786574074074075</v>
      </c>
      <c r="J47" s="89">
        <v>69.6</v>
      </c>
      <c r="K47" s="90">
        <v>68.6</v>
      </c>
      <c r="L47" s="90">
        <v>68.5</v>
      </c>
      <c r="M47" s="90">
        <v>69.7</v>
      </c>
      <c r="N47" s="91">
        <v>70.1</v>
      </c>
      <c r="O47" s="78">
        <f t="shared" si="0"/>
        <v>69.34593367230815</v>
      </c>
      <c r="P47" s="89">
        <v>25</v>
      </c>
      <c r="Q47" s="91">
        <v>1.1</v>
      </c>
      <c r="R47" s="463" t="s">
        <v>75</v>
      </c>
      <c r="S47" s="464"/>
      <c r="T47" s="465"/>
    </row>
    <row r="48" spans="1:20" ht="30" customHeight="1" thickBot="1">
      <c r="A48" s="473"/>
      <c r="B48" s="344"/>
      <c r="C48" s="344"/>
      <c r="D48" s="474"/>
      <c r="E48" s="475"/>
      <c r="F48" s="376"/>
      <c r="G48" s="102" t="s">
        <v>74</v>
      </c>
      <c r="H48" s="104" t="s">
        <v>80</v>
      </c>
      <c r="I48" s="105">
        <v>0.5646064814814815</v>
      </c>
      <c r="J48" s="106">
        <v>66.6</v>
      </c>
      <c r="K48" s="107">
        <v>64</v>
      </c>
      <c r="L48" s="107">
        <v>71.8</v>
      </c>
      <c r="M48" s="107">
        <v>68.6</v>
      </c>
      <c r="N48" s="108">
        <v>67.3</v>
      </c>
      <c r="O48" s="109">
        <f>10*LOG(1/5*(10^(J48/10)+10^(K48/10)+10^(L48/10)+10^(M48/10)+10^(N48/10)))</f>
        <v>68.43021603275069</v>
      </c>
      <c r="P48" s="106">
        <v>27</v>
      </c>
      <c r="Q48" s="108">
        <v>1</v>
      </c>
      <c r="R48" s="420" t="s">
        <v>75</v>
      </c>
      <c r="S48" s="421"/>
      <c r="T48" s="422"/>
    </row>
    <row r="49" spans="1:20" ht="30" customHeight="1" thickBot="1">
      <c r="A49" s="380"/>
      <c r="B49" s="353"/>
      <c r="C49" s="353"/>
      <c r="D49" s="381"/>
      <c r="E49" s="382"/>
      <c r="F49" s="377"/>
      <c r="G49" s="27" t="s">
        <v>77</v>
      </c>
      <c r="H49" s="34"/>
      <c r="I49" s="35"/>
      <c r="J49" s="36"/>
      <c r="K49" s="37"/>
      <c r="L49" s="37"/>
      <c r="M49" s="37"/>
      <c r="N49" s="38"/>
      <c r="O49" s="39">
        <f t="shared" si="0"/>
        <v>0</v>
      </c>
      <c r="P49" s="36"/>
      <c r="Q49" s="38"/>
      <c r="R49" s="383"/>
      <c r="S49" s="384"/>
      <c r="T49" s="385"/>
    </row>
  </sheetData>
  <sheetProtection/>
  <mergeCells count="112">
    <mergeCell ref="D38:E39"/>
    <mergeCell ref="R38:T38"/>
    <mergeCell ref="R26:T26"/>
    <mergeCell ref="R27:T27"/>
    <mergeCell ref="R32:T32"/>
    <mergeCell ref="A11:A13"/>
    <mergeCell ref="B11:B13"/>
    <mergeCell ref="C11:C13"/>
    <mergeCell ref="D11:E13"/>
    <mergeCell ref="R39:T39"/>
    <mergeCell ref="R41:T41"/>
    <mergeCell ref="R44:T44"/>
    <mergeCell ref="R45:T45"/>
    <mergeCell ref="R40:T40"/>
    <mergeCell ref="A35:A37"/>
    <mergeCell ref="B35:B37"/>
    <mergeCell ref="C35:C37"/>
    <mergeCell ref="R35:T35"/>
    <mergeCell ref="R36:T36"/>
    <mergeCell ref="F41:F49"/>
    <mergeCell ref="A47:A49"/>
    <mergeCell ref="B47:B49"/>
    <mergeCell ref="C47:C49"/>
    <mergeCell ref="D47:E49"/>
    <mergeCell ref="R47:T47"/>
    <mergeCell ref="R49:T49"/>
    <mergeCell ref="R42:T42"/>
    <mergeCell ref="R43:T43"/>
    <mergeCell ref="R46:T46"/>
    <mergeCell ref="A1:T1"/>
    <mergeCell ref="A2:T2"/>
    <mergeCell ref="A3:T3"/>
    <mergeCell ref="A4:T4"/>
    <mergeCell ref="A5:T5"/>
    <mergeCell ref="A6:T6"/>
    <mergeCell ref="A9:A10"/>
    <mergeCell ref="B9:C9"/>
    <mergeCell ref="D9:E10"/>
    <mergeCell ref="F9:F10"/>
    <mergeCell ref="G9:G10"/>
    <mergeCell ref="H9:I9"/>
    <mergeCell ref="R34:T34"/>
    <mergeCell ref="R33:T33"/>
    <mergeCell ref="R29:T29"/>
    <mergeCell ref="R30:T30"/>
    <mergeCell ref="R20:T20"/>
    <mergeCell ref="R37:T37"/>
    <mergeCell ref="R23:T23"/>
    <mergeCell ref="R24:T24"/>
    <mergeCell ref="R22:T22"/>
    <mergeCell ref="R21:T21"/>
    <mergeCell ref="F23:F31"/>
    <mergeCell ref="B17:B19"/>
    <mergeCell ref="R31:T31"/>
    <mergeCell ref="P9:P10"/>
    <mergeCell ref="Q9:Q10"/>
    <mergeCell ref="R28:T28"/>
    <mergeCell ref="R25:T25"/>
    <mergeCell ref="R9:T10"/>
    <mergeCell ref="J9:N9"/>
    <mergeCell ref="O9:O10"/>
    <mergeCell ref="A20:A22"/>
    <mergeCell ref="B20:B22"/>
    <mergeCell ref="C20:C22"/>
    <mergeCell ref="D20:E22"/>
    <mergeCell ref="R17:T17"/>
    <mergeCell ref="R18:T18"/>
    <mergeCell ref="A17:A19"/>
    <mergeCell ref="F11:F22"/>
    <mergeCell ref="C17:C19"/>
    <mergeCell ref="D17:E19"/>
    <mergeCell ref="R11:T11"/>
    <mergeCell ref="R13:T13"/>
    <mergeCell ref="R14:T14"/>
    <mergeCell ref="R15:T15"/>
    <mergeCell ref="R12:T12"/>
    <mergeCell ref="R19:T19"/>
    <mergeCell ref="F32:F40"/>
    <mergeCell ref="R48:T48"/>
    <mergeCell ref="A14:A16"/>
    <mergeCell ref="B14:B16"/>
    <mergeCell ref="C14:C16"/>
    <mergeCell ref="D14:E16"/>
    <mergeCell ref="C26:C28"/>
    <mergeCell ref="A29:A31"/>
    <mergeCell ref="D41:E43"/>
    <mergeCell ref="R16:T16"/>
    <mergeCell ref="A32:A34"/>
    <mergeCell ref="B32:B34"/>
    <mergeCell ref="C32:C34"/>
    <mergeCell ref="D32:E34"/>
    <mergeCell ref="A26:A28"/>
    <mergeCell ref="B26:B28"/>
    <mergeCell ref="B29:B31"/>
    <mergeCell ref="C29:C31"/>
    <mergeCell ref="D29:E31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D44:E46"/>
    <mergeCell ref="A23:A25"/>
    <mergeCell ref="B23:B25"/>
    <mergeCell ref="C23:C25"/>
    <mergeCell ref="D23:E25"/>
    <mergeCell ref="D26:E28"/>
    <mergeCell ref="D35:E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J1">
      <selection activeCell="A5" sqref="A5:T5"/>
    </sheetView>
  </sheetViews>
  <sheetFormatPr defaultColWidth="11.421875" defaultRowHeight="15"/>
  <cols>
    <col min="6" max="6" width="15.7109375" style="0" bestFit="1" customWidth="1"/>
    <col min="7" max="7" width="19.421875" style="0" bestFit="1" customWidth="1"/>
    <col min="9" max="9" width="15.28125" style="0" bestFit="1" customWidth="1"/>
    <col min="15" max="15" width="16.2812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15.75" thickBo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447" t="s">
        <v>25</v>
      </c>
      <c r="G11" s="66" t="s">
        <v>83</v>
      </c>
      <c r="H11" s="67">
        <v>0.29180555555555554</v>
      </c>
      <c r="I11" s="93">
        <v>0.30322916666666666</v>
      </c>
      <c r="J11" s="70">
        <v>73.8</v>
      </c>
      <c r="K11" s="70">
        <v>75.2</v>
      </c>
      <c r="L11" s="70">
        <v>73.5</v>
      </c>
      <c r="M11" s="70">
        <v>75.1</v>
      </c>
      <c r="N11" s="71">
        <v>75.2</v>
      </c>
      <c r="O11" s="80">
        <f aca="true" t="shared" si="0" ref="O11:O36">10*LOG(1/5*(10^(J11/10)+10^(K11/10)+10^(L11/10)+10^(M11/10)+10^(N11/10)))</f>
        <v>74.62281563113044</v>
      </c>
      <c r="P11" s="98">
        <v>23</v>
      </c>
      <c r="Q11" s="70">
        <v>0.8</v>
      </c>
      <c r="R11" s="434" t="s">
        <v>56</v>
      </c>
      <c r="S11" s="434"/>
      <c r="T11" s="435"/>
    </row>
    <row r="12" spans="1:20" ht="15.75" thickBot="1">
      <c r="A12" s="335"/>
      <c r="B12" s="336"/>
      <c r="C12" s="336"/>
      <c r="D12" s="482"/>
      <c r="E12" s="355"/>
      <c r="F12" s="448"/>
      <c r="G12" s="110" t="s">
        <v>85</v>
      </c>
      <c r="H12" s="55">
        <v>0.8789236111111111</v>
      </c>
      <c r="I12" s="50">
        <v>0.8894212962962963</v>
      </c>
      <c r="J12" s="51">
        <v>72</v>
      </c>
      <c r="K12" s="51">
        <v>72.9</v>
      </c>
      <c r="L12" s="51">
        <v>72.6</v>
      </c>
      <c r="M12" s="51">
        <v>75.3</v>
      </c>
      <c r="N12" s="58">
        <v>72.8</v>
      </c>
      <c r="O12" s="111">
        <f t="shared" si="0"/>
        <v>73.28311943251514</v>
      </c>
      <c r="P12" s="63">
        <v>22</v>
      </c>
      <c r="Q12" s="51">
        <v>1.5</v>
      </c>
      <c r="R12" s="434" t="s">
        <v>56</v>
      </c>
      <c r="S12" s="434"/>
      <c r="T12" s="435"/>
    </row>
    <row r="13" spans="1:20" ht="15">
      <c r="A13" s="423" t="s">
        <v>11</v>
      </c>
      <c r="B13" s="425">
        <v>7.11358317629185</v>
      </c>
      <c r="C13" s="425">
        <v>-73.1150811910629</v>
      </c>
      <c r="D13" s="512" t="s">
        <v>30</v>
      </c>
      <c r="E13" s="513"/>
      <c r="F13" s="448"/>
      <c r="G13" s="66" t="s">
        <v>83</v>
      </c>
      <c r="H13" s="94">
        <v>0.35473379629629626</v>
      </c>
      <c r="I13" s="68">
        <v>0.36537037037037035</v>
      </c>
      <c r="J13" s="98">
        <v>72.5</v>
      </c>
      <c r="K13" s="70">
        <v>73.6</v>
      </c>
      <c r="L13" s="70">
        <v>72.1</v>
      </c>
      <c r="M13" s="70">
        <v>72.6</v>
      </c>
      <c r="N13" s="71">
        <v>71.9</v>
      </c>
      <c r="O13" s="112">
        <f t="shared" si="0"/>
        <v>72.58133009172083</v>
      </c>
      <c r="P13" s="98">
        <v>23</v>
      </c>
      <c r="Q13" s="71">
        <v>0.9</v>
      </c>
      <c r="R13" s="436" t="s">
        <v>56</v>
      </c>
      <c r="S13" s="434"/>
      <c r="T13" s="435"/>
    </row>
    <row r="14" spans="1:20" ht="15.75" thickBot="1">
      <c r="A14" s="424"/>
      <c r="B14" s="426"/>
      <c r="C14" s="426"/>
      <c r="D14" s="514"/>
      <c r="E14" s="374"/>
      <c r="F14" s="448"/>
      <c r="G14" s="110" t="s">
        <v>85</v>
      </c>
      <c r="H14" s="61">
        <v>0.9120023148148149</v>
      </c>
      <c r="I14" s="56">
        <v>0.9233101851851852</v>
      </c>
      <c r="J14" s="63">
        <v>69.7</v>
      </c>
      <c r="K14" s="51">
        <v>69.9</v>
      </c>
      <c r="L14" s="51">
        <v>69.9</v>
      </c>
      <c r="M14" s="51">
        <v>70.2</v>
      </c>
      <c r="N14" s="58">
        <v>71.7</v>
      </c>
      <c r="O14" s="113">
        <f t="shared" si="0"/>
        <v>70.34545493958545</v>
      </c>
      <c r="P14" s="63">
        <v>22</v>
      </c>
      <c r="Q14" s="58">
        <v>1.3</v>
      </c>
      <c r="R14" s="431" t="s">
        <v>56</v>
      </c>
      <c r="S14" s="432"/>
      <c r="T14" s="433"/>
    </row>
    <row r="15" spans="1:20" ht="15">
      <c r="A15" s="446" t="s">
        <v>12</v>
      </c>
      <c r="B15" s="446">
        <v>7.125119</v>
      </c>
      <c r="C15" s="446">
        <v>-73.114223</v>
      </c>
      <c r="D15" s="510" t="s">
        <v>10</v>
      </c>
      <c r="E15" s="511"/>
      <c r="F15" s="448"/>
      <c r="G15" s="66" t="s">
        <v>83</v>
      </c>
      <c r="H15" s="67">
        <v>0.33525462962962965</v>
      </c>
      <c r="I15" s="68">
        <v>0.34599537037037037</v>
      </c>
      <c r="J15" s="69">
        <v>69.4</v>
      </c>
      <c r="K15" s="70">
        <v>69</v>
      </c>
      <c r="L15" s="70">
        <v>68.9</v>
      </c>
      <c r="M15" s="70">
        <v>69.4</v>
      </c>
      <c r="N15" s="71">
        <v>68.3</v>
      </c>
      <c r="O15" s="80">
        <f t="shared" si="0"/>
        <v>69.01848902486557</v>
      </c>
      <c r="P15" s="98">
        <v>23</v>
      </c>
      <c r="Q15" s="71">
        <v>0.9</v>
      </c>
      <c r="R15" s="436" t="s">
        <v>56</v>
      </c>
      <c r="S15" s="434"/>
      <c r="T15" s="435"/>
    </row>
    <row r="16" spans="1:20" ht="15.75" thickBot="1">
      <c r="A16" s="423"/>
      <c r="B16" s="423"/>
      <c r="C16" s="423"/>
      <c r="D16" s="512"/>
      <c r="E16" s="513"/>
      <c r="F16" s="448"/>
      <c r="G16" s="110" t="s">
        <v>85</v>
      </c>
      <c r="H16" s="55">
        <v>0.8965856481481481</v>
      </c>
      <c r="I16" s="119" t="s">
        <v>88</v>
      </c>
      <c r="J16" s="57">
        <v>72.5</v>
      </c>
      <c r="K16" s="51">
        <v>71.4</v>
      </c>
      <c r="L16" s="51">
        <v>71</v>
      </c>
      <c r="M16" s="51">
        <v>72.6</v>
      </c>
      <c r="N16" s="58">
        <v>75.8</v>
      </c>
      <c r="O16" s="101">
        <f t="shared" si="0"/>
        <v>73.02728405828724</v>
      </c>
      <c r="P16" s="63">
        <v>22</v>
      </c>
      <c r="Q16" s="58">
        <v>1.5</v>
      </c>
      <c r="R16" s="437" t="s">
        <v>81</v>
      </c>
      <c r="S16" s="438"/>
      <c r="T16" s="439"/>
    </row>
    <row r="17" spans="1:20" ht="15">
      <c r="A17" s="319" t="s">
        <v>13</v>
      </c>
      <c r="B17" s="321">
        <v>7.116684</v>
      </c>
      <c r="C17" s="321">
        <v>-73.110458</v>
      </c>
      <c r="D17" s="508" t="s">
        <v>23</v>
      </c>
      <c r="E17" s="509"/>
      <c r="F17" s="449"/>
      <c r="G17" s="66" t="s">
        <v>83</v>
      </c>
      <c r="H17" s="67">
        <v>0.37182870370370374</v>
      </c>
      <c r="I17" s="68">
        <v>0.383287037037037</v>
      </c>
      <c r="J17" s="69">
        <v>68.5</v>
      </c>
      <c r="K17" s="70">
        <v>66.8</v>
      </c>
      <c r="L17" s="70">
        <v>69.2</v>
      </c>
      <c r="M17" s="70">
        <v>71.9</v>
      </c>
      <c r="N17" s="71">
        <v>70.7</v>
      </c>
      <c r="O17" s="80">
        <f t="shared" si="0"/>
        <v>69.76996474517018</v>
      </c>
      <c r="P17" s="69">
        <v>24</v>
      </c>
      <c r="Q17" s="71">
        <v>0.92</v>
      </c>
      <c r="R17" s="462" t="s">
        <v>56</v>
      </c>
      <c r="S17" s="434"/>
      <c r="T17" s="435"/>
    </row>
    <row r="18" spans="1:20" ht="15.75" thickBot="1">
      <c r="A18" s="335"/>
      <c r="B18" s="336"/>
      <c r="C18" s="336"/>
      <c r="D18" s="337"/>
      <c r="E18" s="382"/>
      <c r="F18" s="450"/>
      <c r="G18" s="110" t="s">
        <v>85</v>
      </c>
      <c r="H18" s="34">
        <v>0.9261805555555555</v>
      </c>
      <c r="I18" s="35">
        <v>0.9370138888888889</v>
      </c>
      <c r="J18" s="36">
        <v>72.4</v>
      </c>
      <c r="K18" s="37">
        <v>73.6</v>
      </c>
      <c r="L18" s="37">
        <v>73.5</v>
      </c>
      <c r="M18" s="37">
        <v>72.2</v>
      </c>
      <c r="N18" s="38">
        <v>73.4</v>
      </c>
      <c r="O18" s="101">
        <f t="shared" si="0"/>
        <v>73.05984639978665</v>
      </c>
      <c r="P18" s="36">
        <v>22</v>
      </c>
      <c r="Q18" s="38">
        <v>1.5</v>
      </c>
      <c r="R18" s="437" t="s">
        <v>81</v>
      </c>
      <c r="S18" s="438"/>
      <c r="T18" s="439"/>
    </row>
    <row r="19" spans="1:20" ht="15">
      <c r="A19" s="352" t="s">
        <v>14</v>
      </c>
      <c r="B19" s="352">
        <v>7.0738230298267</v>
      </c>
      <c r="C19" s="352">
        <v>-73.1693784892559</v>
      </c>
      <c r="D19" s="504" t="s">
        <v>5</v>
      </c>
      <c r="E19" s="505"/>
      <c r="F19" s="349" t="s">
        <v>26</v>
      </c>
      <c r="G19" s="66" t="s">
        <v>83</v>
      </c>
      <c r="H19" s="87">
        <v>0.4434837962962963</v>
      </c>
      <c r="I19" s="88">
        <v>0.45440972222222226</v>
      </c>
      <c r="J19" s="89">
        <v>72.7</v>
      </c>
      <c r="K19" s="90">
        <v>72.9</v>
      </c>
      <c r="L19" s="90">
        <v>72.4</v>
      </c>
      <c r="M19" s="90">
        <v>74.3</v>
      </c>
      <c r="N19" s="91">
        <v>71.2</v>
      </c>
      <c r="O19" s="78">
        <f t="shared" si="0"/>
        <v>72.81466268424984</v>
      </c>
      <c r="P19" s="89">
        <v>28</v>
      </c>
      <c r="Q19" s="91">
        <v>1</v>
      </c>
      <c r="R19" s="463" t="s">
        <v>56</v>
      </c>
      <c r="S19" s="464"/>
      <c r="T19" s="465"/>
    </row>
    <row r="20" spans="1:20" ht="15.75" thickBot="1">
      <c r="A20" s="344"/>
      <c r="B20" s="344"/>
      <c r="C20" s="344"/>
      <c r="D20" s="500"/>
      <c r="E20" s="501"/>
      <c r="F20" s="350"/>
      <c r="G20" s="110" t="s">
        <v>85</v>
      </c>
      <c r="H20" s="28">
        <v>0.8945023148148148</v>
      </c>
      <c r="I20" s="29">
        <v>0.905787037037037</v>
      </c>
      <c r="J20" s="30">
        <v>67.2</v>
      </c>
      <c r="K20" s="31">
        <v>71.3</v>
      </c>
      <c r="L20" s="31">
        <v>64.9</v>
      </c>
      <c r="M20" s="31">
        <v>65.1</v>
      </c>
      <c r="N20" s="32">
        <v>66.1</v>
      </c>
      <c r="O20" s="33">
        <f t="shared" si="0"/>
        <v>67.65485832672658</v>
      </c>
      <c r="P20" s="30">
        <v>27</v>
      </c>
      <c r="Q20" s="32">
        <v>1</v>
      </c>
      <c r="R20" s="459"/>
      <c r="S20" s="460"/>
      <c r="T20" s="461"/>
    </row>
    <row r="21" spans="1:20" ht="15">
      <c r="A21" s="507" t="s">
        <v>15</v>
      </c>
      <c r="B21" s="507">
        <v>7.06375602</v>
      </c>
      <c r="C21" s="507">
        <v>-73.1695622</v>
      </c>
      <c r="D21" s="499" t="s">
        <v>84</v>
      </c>
      <c r="E21" s="499"/>
      <c r="F21" s="506"/>
      <c r="G21" s="66" t="s">
        <v>83</v>
      </c>
      <c r="H21" s="81">
        <v>0.4014351851851852</v>
      </c>
      <c r="I21" s="82">
        <v>0.4121759259259259</v>
      </c>
      <c r="J21" s="83">
        <v>74.5</v>
      </c>
      <c r="K21" s="45">
        <v>74.2</v>
      </c>
      <c r="L21" s="45">
        <v>75.4</v>
      </c>
      <c r="M21" s="45">
        <v>74.3</v>
      </c>
      <c r="N21" s="84">
        <v>74</v>
      </c>
      <c r="O21" s="101">
        <f t="shared" si="0"/>
        <v>74.5084748829115</v>
      </c>
      <c r="P21" s="83">
        <v>28</v>
      </c>
      <c r="Q21" s="84">
        <v>1</v>
      </c>
      <c r="R21" s="420" t="s">
        <v>56</v>
      </c>
      <c r="S21" s="421"/>
      <c r="T21" s="422"/>
    </row>
    <row r="22" spans="1:20" ht="15.75" thickBot="1">
      <c r="A22" s="507"/>
      <c r="B22" s="507"/>
      <c r="C22" s="507"/>
      <c r="D22" s="499"/>
      <c r="E22" s="499"/>
      <c r="F22" s="506"/>
      <c r="G22" s="110" t="s">
        <v>85</v>
      </c>
      <c r="H22" s="28">
        <v>0.9461342592592592</v>
      </c>
      <c r="I22" s="29">
        <v>0.9595949074074074</v>
      </c>
      <c r="J22" s="30">
        <v>71.6</v>
      </c>
      <c r="K22" s="31">
        <v>75.3</v>
      </c>
      <c r="L22" s="31">
        <v>68.3</v>
      </c>
      <c r="M22" s="31">
        <v>70.6</v>
      </c>
      <c r="N22" s="32">
        <v>72.6</v>
      </c>
      <c r="O22" s="101">
        <f t="shared" si="0"/>
        <v>72.29314125002756</v>
      </c>
      <c r="P22" s="30">
        <v>27</v>
      </c>
      <c r="Q22" s="32">
        <v>1</v>
      </c>
      <c r="R22" s="456"/>
      <c r="S22" s="457"/>
      <c r="T22" s="458"/>
    </row>
    <row r="23" spans="1:20" ht="15">
      <c r="A23" s="344" t="s">
        <v>17</v>
      </c>
      <c r="B23" s="344">
        <v>7.065676</v>
      </c>
      <c r="C23" s="344">
        <v>-73.168973</v>
      </c>
      <c r="D23" s="500" t="s">
        <v>16</v>
      </c>
      <c r="E23" s="501"/>
      <c r="F23" s="350"/>
      <c r="G23" s="66" t="s">
        <v>83</v>
      </c>
      <c r="H23" s="73">
        <v>0.4185069444444445</v>
      </c>
      <c r="I23" s="74">
        <v>0.42993055555555554</v>
      </c>
      <c r="J23" s="75">
        <v>66.6</v>
      </c>
      <c r="K23" s="76">
        <v>65.3</v>
      </c>
      <c r="L23" s="76">
        <v>60.6</v>
      </c>
      <c r="M23" s="76">
        <v>63.3</v>
      </c>
      <c r="N23" s="77">
        <v>66.3</v>
      </c>
      <c r="O23" s="79">
        <f t="shared" si="0"/>
        <v>64.91676355238413</v>
      </c>
      <c r="P23" s="75">
        <v>28</v>
      </c>
      <c r="Q23" s="77">
        <v>0.9</v>
      </c>
      <c r="R23" s="436" t="s">
        <v>56</v>
      </c>
      <c r="S23" s="434"/>
      <c r="T23" s="435"/>
    </row>
    <row r="24" spans="1:20" ht="15.75" thickBot="1">
      <c r="A24" s="342"/>
      <c r="B24" s="353"/>
      <c r="C24" s="353"/>
      <c r="D24" s="502"/>
      <c r="E24" s="503"/>
      <c r="F24" s="351"/>
      <c r="G24" s="110" t="s">
        <v>85</v>
      </c>
      <c r="H24" s="28">
        <v>0.9192476851851853</v>
      </c>
      <c r="I24" s="29">
        <v>0.9313657407407407</v>
      </c>
      <c r="J24" s="30">
        <v>65</v>
      </c>
      <c r="K24" s="31">
        <v>66.1</v>
      </c>
      <c r="L24" s="31">
        <v>71.1</v>
      </c>
      <c r="M24" s="31">
        <v>70</v>
      </c>
      <c r="N24" s="32">
        <v>67</v>
      </c>
      <c r="O24" s="65">
        <f t="shared" si="0"/>
        <v>68.4671368742142</v>
      </c>
      <c r="P24" s="30">
        <v>27</v>
      </c>
      <c r="Q24" s="32">
        <v>1</v>
      </c>
      <c r="R24" s="453"/>
      <c r="S24" s="454"/>
      <c r="T24" s="455"/>
    </row>
    <row r="25" spans="1:20" ht="15" customHeight="1">
      <c r="A25" s="368" t="s">
        <v>18</v>
      </c>
      <c r="B25" s="357">
        <v>7.06257799999999</v>
      </c>
      <c r="C25" s="357">
        <v>-73.0859318999999</v>
      </c>
      <c r="D25" s="485" t="s">
        <v>52</v>
      </c>
      <c r="E25" s="486"/>
      <c r="F25" s="417" t="s">
        <v>27</v>
      </c>
      <c r="G25" s="66" t="s">
        <v>83</v>
      </c>
      <c r="H25" s="94">
        <v>0.5072106481481481</v>
      </c>
      <c r="I25" s="68">
        <v>0.5178935185185185</v>
      </c>
      <c r="J25" s="98">
        <v>69.3</v>
      </c>
      <c r="K25" s="70">
        <v>70.1</v>
      </c>
      <c r="L25" s="70">
        <v>72</v>
      </c>
      <c r="M25" s="70">
        <v>71.6</v>
      </c>
      <c r="N25" s="71">
        <v>71.5</v>
      </c>
      <c r="O25" s="112">
        <f t="shared" si="0"/>
        <v>71.01561602857531</v>
      </c>
      <c r="P25" s="98">
        <v>27</v>
      </c>
      <c r="Q25" s="70">
        <v>1.2</v>
      </c>
      <c r="R25" s="489" t="s">
        <v>56</v>
      </c>
      <c r="S25" s="490"/>
      <c r="T25" s="491"/>
    </row>
    <row r="26" spans="1:20" ht="15.75" customHeight="1" thickBot="1">
      <c r="A26" s="358"/>
      <c r="B26" s="410"/>
      <c r="C26" s="410"/>
      <c r="D26" s="487"/>
      <c r="E26" s="488"/>
      <c r="F26" s="418"/>
      <c r="G26" s="110" t="s">
        <v>85</v>
      </c>
      <c r="H26" s="96">
        <v>0.01577546296296296</v>
      </c>
      <c r="I26" s="35">
        <v>0.026412037037037036</v>
      </c>
      <c r="J26" s="100">
        <v>63.9</v>
      </c>
      <c r="K26" s="37">
        <v>63.1</v>
      </c>
      <c r="L26" s="37">
        <v>62.9</v>
      </c>
      <c r="M26" s="37">
        <v>63.8</v>
      </c>
      <c r="N26" s="38">
        <v>62.9</v>
      </c>
      <c r="O26" s="113">
        <f t="shared" si="0"/>
        <v>63.34251394319763</v>
      </c>
      <c r="P26" s="100">
        <v>23</v>
      </c>
      <c r="Q26" s="37">
        <v>1.4</v>
      </c>
      <c r="R26" s="492" t="s">
        <v>56</v>
      </c>
      <c r="S26" s="493"/>
      <c r="T26" s="494"/>
    </row>
    <row r="27" spans="1:20" ht="15">
      <c r="A27" s="368" t="s">
        <v>21</v>
      </c>
      <c r="B27" s="357">
        <v>7.07007</v>
      </c>
      <c r="C27" s="357">
        <v>-73.10461</v>
      </c>
      <c r="D27" s="495" t="s">
        <v>29</v>
      </c>
      <c r="E27" s="496"/>
      <c r="F27" s="418"/>
      <c r="G27" s="66" t="s">
        <v>83</v>
      </c>
      <c r="H27" s="94">
        <v>0.48353009259259255</v>
      </c>
      <c r="I27" s="68">
        <v>0.4942361111111111</v>
      </c>
      <c r="J27" s="98">
        <v>73.6</v>
      </c>
      <c r="K27" s="70">
        <v>73.3</v>
      </c>
      <c r="L27" s="70">
        <v>73.1</v>
      </c>
      <c r="M27" s="70">
        <v>73</v>
      </c>
      <c r="N27" s="71">
        <v>73.6</v>
      </c>
      <c r="O27" s="112">
        <f t="shared" si="0"/>
        <v>73.32708957470209</v>
      </c>
      <c r="P27" s="98">
        <v>27</v>
      </c>
      <c r="Q27" s="71">
        <v>1.2</v>
      </c>
      <c r="R27" s="436" t="s">
        <v>56</v>
      </c>
      <c r="S27" s="434"/>
      <c r="T27" s="435"/>
    </row>
    <row r="28" spans="1:20" ht="15.75" thickBot="1">
      <c r="A28" s="409"/>
      <c r="B28" s="409"/>
      <c r="C28" s="409"/>
      <c r="D28" s="497"/>
      <c r="E28" s="498"/>
      <c r="F28" s="418"/>
      <c r="G28" s="110" t="s">
        <v>85</v>
      </c>
      <c r="H28" s="96">
        <v>0.485127314814815</v>
      </c>
      <c r="I28" s="35">
        <v>0.006076388888888889</v>
      </c>
      <c r="J28" s="100">
        <v>75.4</v>
      </c>
      <c r="K28" s="37">
        <v>75.8</v>
      </c>
      <c r="L28" s="37">
        <v>75.4</v>
      </c>
      <c r="M28" s="37">
        <v>76</v>
      </c>
      <c r="N28" s="38">
        <v>76.1</v>
      </c>
      <c r="O28" s="113">
        <f t="shared" si="0"/>
        <v>75.74991570068417</v>
      </c>
      <c r="P28" s="100">
        <v>23</v>
      </c>
      <c r="Q28" s="38">
        <v>1.4</v>
      </c>
      <c r="R28" s="431" t="s">
        <v>82</v>
      </c>
      <c r="S28" s="432"/>
      <c r="T28" s="433"/>
    </row>
    <row r="29" spans="1:20" ht="15">
      <c r="A29" s="357" t="s">
        <v>19</v>
      </c>
      <c r="B29" s="357">
        <v>7.06998470857559</v>
      </c>
      <c r="C29" s="357">
        <v>-73.1070855259895</v>
      </c>
      <c r="D29" s="478" t="s">
        <v>20</v>
      </c>
      <c r="E29" s="479"/>
      <c r="F29" s="418"/>
      <c r="G29" s="66" t="s">
        <v>83</v>
      </c>
      <c r="H29" s="116">
        <v>0.4670601851851852</v>
      </c>
      <c r="I29" s="116">
        <v>0.4777546296296296</v>
      </c>
      <c r="J29" s="90">
        <v>68.7</v>
      </c>
      <c r="K29" s="90">
        <v>69.4</v>
      </c>
      <c r="L29" s="90">
        <v>70.2</v>
      </c>
      <c r="M29" s="90">
        <v>68.8</v>
      </c>
      <c r="N29" s="90">
        <v>70.2</v>
      </c>
      <c r="O29" s="92">
        <f t="shared" si="0"/>
        <v>69.50862012397134</v>
      </c>
      <c r="P29" s="90">
        <v>27</v>
      </c>
      <c r="Q29" s="90">
        <v>1.2</v>
      </c>
      <c r="R29" s="464" t="s">
        <v>56</v>
      </c>
      <c r="S29" s="464"/>
      <c r="T29" s="465"/>
    </row>
    <row r="30" spans="1:20" ht="15.75" thickBot="1">
      <c r="A30" s="410"/>
      <c r="B30" s="410"/>
      <c r="C30" s="410"/>
      <c r="D30" s="59"/>
      <c r="E30" s="60"/>
      <c r="F30" s="419"/>
      <c r="G30" s="110" t="s">
        <v>85</v>
      </c>
      <c r="H30" s="96">
        <v>0.982199074074074</v>
      </c>
      <c r="I30" s="35">
        <v>0.9923842592592593</v>
      </c>
      <c r="J30" s="37">
        <v>64.1</v>
      </c>
      <c r="K30" s="37">
        <v>63.7</v>
      </c>
      <c r="L30" s="37">
        <v>64.3</v>
      </c>
      <c r="M30" s="37">
        <v>63</v>
      </c>
      <c r="N30" s="37">
        <v>62.8</v>
      </c>
      <c r="O30" s="53">
        <f t="shared" si="0"/>
        <v>63.61987671622657</v>
      </c>
      <c r="P30" s="37">
        <v>23</v>
      </c>
      <c r="Q30" s="37">
        <v>1.4</v>
      </c>
      <c r="R30" s="432" t="s">
        <v>56</v>
      </c>
      <c r="S30" s="432"/>
      <c r="T30" s="433"/>
    </row>
    <row r="31" spans="1:20" ht="15">
      <c r="A31" s="352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476" t="s">
        <v>28</v>
      </c>
      <c r="G31" s="66" t="s">
        <v>83</v>
      </c>
      <c r="H31" s="116">
        <v>0.5934259259259259</v>
      </c>
      <c r="I31" s="116">
        <v>0.604363425925926</v>
      </c>
      <c r="J31" s="90">
        <v>65.2</v>
      </c>
      <c r="K31" s="90">
        <v>65.1</v>
      </c>
      <c r="L31" s="90">
        <v>64.9</v>
      </c>
      <c r="M31" s="90">
        <v>64.8</v>
      </c>
      <c r="N31" s="90">
        <v>64.2</v>
      </c>
      <c r="O31" s="92">
        <f t="shared" si="0"/>
        <v>64.85373935052746</v>
      </c>
      <c r="P31" s="90">
        <v>25</v>
      </c>
      <c r="Q31" s="118">
        <v>1.2</v>
      </c>
      <c r="R31" s="462" t="s">
        <v>56</v>
      </c>
      <c r="S31" s="434"/>
      <c r="T31" s="435"/>
    </row>
    <row r="32" spans="1:20" ht="15.75" thickBot="1">
      <c r="A32" s="353"/>
      <c r="B32" s="353"/>
      <c r="C32" s="353"/>
      <c r="D32" s="483"/>
      <c r="E32" s="484"/>
      <c r="F32" s="477"/>
      <c r="G32" s="110" t="s">
        <v>85</v>
      </c>
      <c r="H32" s="28">
        <v>0.01664351851851852</v>
      </c>
      <c r="I32" s="29">
        <v>0.027557870370370368</v>
      </c>
      <c r="J32" s="30">
        <v>62.9</v>
      </c>
      <c r="K32" s="31">
        <v>60.1</v>
      </c>
      <c r="L32" s="31">
        <v>61</v>
      </c>
      <c r="M32" s="31">
        <v>60.1</v>
      </c>
      <c r="N32" s="32">
        <v>67.1</v>
      </c>
      <c r="O32" s="33">
        <f t="shared" si="0"/>
        <v>63.17393413557689</v>
      </c>
      <c r="P32" s="30"/>
      <c r="Q32" s="32"/>
      <c r="R32" s="470"/>
      <c r="S32" s="471"/>
      <c r="T32" s="472"/>
    </row>
    <row r="33" spans="1:20" ht="15">
      <c r="A33" s="352" t="s">
        <v>32</v>
      </c>
      <c r="B33" s="352">
        <v>6.999938</v>
      </c>
      <c r="C33" s="352">
        <v>-73.053539</v>
      </c>
      <c r="D33" s="371" t="s">
        <v>7</v>
      </c>
      <c r="E33" s="372"/>
      <c r="F33" s="477"/>
      <c r="G33" s="66" t="s">
        <v>83</v>
      </c>
      <c r="H33" s="87">
        <v>0.5474652777777778</v>
      </c>
      <c r="I33" s="88">
        <v>0.5577893518518519</v>
      </c>
      <c r="J33" s="89">
        <v>71.3</v>
      </c>
      <c r="K33" s="90">
        <v>72.4</v>
      </c>
      <c r="L33" s="90">
        <v>72.3</v>
      </c>
      <c r="M33" s="90">
        <v>72.5</v>
      </c>
      <c r="N33" s="91">
        <v>72.1</v>
      </c>
      <c r="O33" s="78">
        <f t="shared" si="0"/>
        <v>72.14053819348281</v>
      </c>
      <c r="P33" s="89">
        <v>25</v>
      </c>
      <c r="Q33" s="91">
        <v>1.1</v>
      </c>
      <c r="R33" s="462" t="s">
        <v>75</v>
      </c>
      <c r="S33" s="434"/>
      <c r="T33" s="435"/>
    </row>
    <row r="34" spans="1:20" ht="15.75" thickBot="1">
      <c r="A34" s="342"/>
      <c r="B34" s="353"/>
      <c r="C34" s="353"/>
      <c r="D34" s="373"/>
      <c r="E34" s="374"/>
      <c r="F34" s="477"/>
      <c r="G34" s="110" t="s">
        <v>85</v>
      </c>
      <c r="H34" s="28">
        <v>0.9759143518518519</v>
      </c>
      <c r="I34" s="29">
        <v>0.9866666666666667</v>
      </c>
      <c r="J34" s="30">
        <v>74.9</v>
      </c>
      <c r="K34" s="31">
        <v>77.3</v>
      </c>
      <c r="L34" s="31">
        <v>78.6</v>
      </c>
      <c r="M34" s="31">
        <v>77.9</v>
      </c>
      <c r="N34" s="32">
        <v>77</v>
      </c>
      <c r="O34" s="78">
        <f t="shared" si="0"/>
        <v>77.30504421606962</v>
      </c>
      <c r="P34" s="36"/>
      <c r="Q34" s="38"/>
      <c r="R34" s="470"/>
      <c r="S34" s="471"/>
      <c r="T34" s="472"/>
    </row>
    <row r="35" spans="1:20" ht="15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376"/>
      <c r="G35" s="66" t="s">
        <v>83</v>
      </c>
      <c r="H35" s="87">
        <v>0.5710416666666667</v>
      </c>
      <c r="I35" s="88">
        <v>0.5818981481481481</v>
      </c>
      <c r="J35" s="89">
        <v>69.3</v>
      </c>
      <c r="K35" s="90">
        <v>68.4</v>
      </c>
      <c r="L35" s="90">
        <v>68.2</v>
      </c>
      <c r="M35" s="90">
        <v>68.8</v>
      </c>
      <c r="N35" s="91">
        <v>68.5</v>
      </c>
      <c r="O35" s="78">
        <f t="shared" si="0"/>
        <v>68.65718048214725</v>
      </c>
      <c r="P35" s="89">
        <v>25</v>
      </c>
      <c r="Q35" s="91">
        <v>1.1</v>
      </c>
      <c r="R35" s="463" t="s">
        <v>75</v>
      </c>
      <c r="S35" s="464"/>
      <c r="T35" s="465"/>
    </row>
    <row r="36" spans="1:20" ht="15.75" thickBot="1">
      <c r="A36" s="380"/>
      <c r="B36" s="353"/>
      <c r="C36" s="353"/>
      <c r="D36" s="381"/>
      <c r="E36" s="382"/>
      <c r="F36" s="377"/>
      <c r="G36" s="62" t="s">
        <v>85</v>
      </c>
      <c r="H36" s="34">
        <v>0.9957291666666667</v>
      </c>
      <c r="I36" s="35">
        <v>0.006944444444444444</v>
      </c>
      <c r="J36" s="36">
        <v>68</v>
      </c>
      <c r="K36" s="37">
        <v>67.1</v>
      </c>
      <c r="L36" s="37">
        <v>65.9</v>
      </c>
      <c r="M36" s="37">
        <v>67</v>
      </c>
      <c r="N36" s="38">
        <v>66.9</v>
      </c>
      <c r="O36" s="39">
        <f t="shared" si="0"/>
        <v>67.0309008138351</v>
      </c>
      <c r="P36" s="36"/>
      <c r="Q36" s="38"/>
      <c r="R36" s="383"/>
      <c r="S36" s="384"/>
      <c r="T36" s="385"/>
    </row>
  </sheetData>
  <sheetProtection/>
  <mergeCells count="99">
    <mergeCell ref="C25:C26"/>
    <mergeCell ref="B25:B26"/>
    <mergeCell ref="A25:A26"/>
    <mergeCell ref="A1:T1"/>
    <mergeCell ref="A2:T2"/>
    <mergeCell ref="A3:T3"/>
    <mergeCell ref="A4:T4"/>
    <mergeCell ref="A5:T5"/>
    <mergeCell ref="A6:T6"/>
    <mergeCell ref="A9:A10"/>
    <mergeCell ref="B9:C9"/>
    <mergeCell ref="D9:E10"/>
    <mergeCell ref="F9:F10"/>
    <mergeCell ref="G9:G10"/>
    <mergeCell ref="H9:I9"/>
    <mergeCell ref="J9:N9"/>
    <mergeCell ref="O9:O10"/>
    <mergeCell ref="P9:P10"/>
    <mergeCell ref="Q9:Q10"/>
    <mergeCell ref="R9:T10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7:A18"/>
    <mergeCell ref="B17:B18"/>
    <mergeCell ref="C17:C18"/>
    <mergeCell ref="D17:E18"/>
    <mergeCell ref="R17:T17"/>
    <mergeCell ref="R18:T18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D25:E26"/>
    <mergeCell ref="F25:F30"/>
    <mergeCell ref="R25:T25"/>
    <mergeCell ref="R26:T26"/>
    <mergeCell ref="A27:A28"/>
    <mergeCell ref="B27:B28"/>
    <mergeCell ref="C27:C28"/>
    <mergeCell ref="D27:E28"/>
    <mergeCell ref="R27:T27"/>
    <mergeCell ref="R28:T28"/>
    <mergeCell ref="A29:A30"/>
    <mergeCell ref="B29:B30"/>
    <mergeCell ref="C29:C30"/>
    <mergeCell ref="D29:E29"/>
    <mergeCell ref="R29:T29"/>
    <mergeCell ref="R30:T30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R36:T36"/>
    <mergeCell ref="C33:C34"/>
    <mergeCell ref="D33:E34"/>
    <mergeCell ref="R33:T33"/>
    <mergeCell ref="R34:T34"/>
    <mergeCell ref="A35:A36"/>
    <mergeCell ref="B35:B36"/>
    <mergeCell ref="C35:C36"/>
    <mergeCell ref="D35:E36"/>
    <mergeCell ref="R35:T3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L2">
      <selection activeCell="P7" sqref="P1:S16384"/>
    </sheetView>
  </sheetViews>
  <sheetFormatPr defaultColWidth="11.421875" defaultRowHeight="15"/>
  <cols>
    <col min="6" max="6" width="15.7109375" style="0" bestFit="1" customWidth="1"/>
    <col min="7" max="7" width="18.57421875" style="0" bestFit="1" customWidth="1"/>
    <col min="8" max="8" width="7.8515625" style="0" bestFit="1" customWidth="1"/>
    <col min="9" max="9" width="15.28125" style="0" bestFit="1" customWidth="1"/>
    <col min="10" max="14" width="7.7109375" style="0" customWidth="1"/>
    <col min="15" max="15" width="16.2812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15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209" t="s">
        <v>25</v>
      </c>
      <c r="G11" s="120" t="s">
        <v>86</v>
      </c>
      <c r="H11" s="18">
        <v>0.29180555555555554</v>
      </c>
      <c r="I11" s="7">
        <v>0.30322916666666666</v>
      </c>
      <c r="J11" s="141">
        <v>73.7</v>
      </c>
      <c r="K11" s="9">
        <v>75.1</v>
      </c>
      <c r="L11" s="9">
        <v>73.6</v>
      </c>
      <c r="M11" s="9">
        <v>73.7</v>
      </c>
      <c r="N11" s="9">
        <v>74.1</v>
      </c>
      <c r="O11" s="142">
        <f aca="true" t="shared" si="0" ref="O11:O40">10*LOG(1/5*(10^(J11/10)+10^(K11/10)+10^(L11/10)+10^(M11/10)+10^(N11/10)))</f>
        <v>74.07753066713207</v>
      </c>
      <c r="P11" s="9">
        <v>24</v>
      </c>
      <c r="Q11" s="9">
        <v>0.86</v>
      </c>
      <c r="R11" s="331" t="s">
        <v>56</v>
      </c>
      <c r="S11" s="331"/>
      <c r="T11" s="332"/>
    </row>
    <row r="12" spans="1:20" ht="15">
      <c r="A12" s="424"/>
      <c r="B12" s="426"/>
      <c r="C12" s="426"/>
      <c r="D12" s="481"/>
      <c r="E12" s="346"/>
      <c r="F12" s="210"/>
      <c r="G12" s="133" t="s">
        <v>92</v>
      </c>
      <c r="H12" s="138"/>
      <c r="I12" s="139"/>
      <c r="J12" s="134"/>
      <c r="K12" s="132"/>
      <c r="L12" s="132"/>
      <c r="M12" s="132"/>
      <c r="N12" s="132"/>
      <c r="O12" s="130"/>
      <c r="P12" s="132"/>
      <c r="Q12" s="132"/>
      <c r="R12" s="131"/>
      <c r="S12" s="131"/>
      <c r="T12" s="143"/>
    </row>
    <row r="13" spans="1:20" ht="15.75" thickBot="1">
      <c r="A13" s="335"/>
      <c r="B13" s="336"/>
      <c r="C13" s="336"/>
      <c r="D13" s="482"/>
      <c r="E13" s="355"/>
      <c r="F13" s="210"/>
      <c r="G13" s="62" t="s">
        <v>87</v>
      </c>
      <c r="H13" s="34">
        <v>0.8813888888888889</v>
      </c>
      <c r="I13" s="35">
        <v>0.8923148148148149</v>
      </c>
      <c r="J13" s="100">
        <v>72.1</v>
      </c>
      <c r="K13" s="37">
        <v>72.7</v>
      </c>
      <c r="L13" s="37">
        <v>72</v>
      </c>
      <c r="M13" s="37">
        <v>75</v>
      </c>
      <c r="N13" s="37">
        <v>72</v>
      </c>
      <c r="O13" s="144">
        <f t="shared" si="0"/>
        <v>72.92962832230833</v>
      </c>
      <c r="P13" s="37">
        <v>23</v>
      </c>
      <c r="Q13" s="37">
        <v>0.9</v>
      </c>
      <c r="R13" s="515" t="s">
        <v>76</v>
      </c>
      <c r="S13" s="515"/>
      <c r="T13" s="516"/>
    </row>
    <row r="14" spans="1:20" ht="15.75" thickBot="1">
      <c r="A14" s="319" t="s">
        <v>11</v>
      </c>
      <c r="B14" s="321">
        <v>7.11358317629185</v>
      </c>
      <c r="C14" s="321">
        <v>-73.1150811910629</v>
      </c>
      <c r="D14" s="508" t="s">
        <v>30</v>
      </c>
      <c r="E14" s="509"/>
      <c r="F14" s="210"/>
      <c r="G14" s="120" t="s">
        <v>86</v>
      </c>
      <c r="H14" s="145">
        <v>0.34260416666666665</v>
      </c>
      <c r="I14" s="146">
        <v>0.3533564814814815</v>
      </c>
      <c r="J14" s="147">
        <v>73</v>
      </c>
      <c r="K14" s="148">
        <v>72.2</v>
      </c>
      <c r="L14" s="148">
        <v>73.1</v>
      </c>
      <c r="M14" s="148">
        <v>71.8</v>
      </c>
      <c r="N14" s="149">
        <v>72.2</v>
      </c>
      <c r="O14" s="6">
        <f t="shared" si="0"/>
        <v>72.48940656138612</v>
      </c>
      <c r="P14" s="150">
        <v>25</v>
      </c>
      <c r="Q14" s="149">
        <v>0.9</v>
      </c>
      <c r="R14" s="330" t="s">
        <v>56</v>
      </c>
      <c r="S14" s="331"/>
      <c r="T14" s="332"/>
    </row>
    <row r="15" spans="1:20" ht="15.75" thickBot="1">
      <c r="A15" s="320"/>
      <c r="B15" s="322"/>
      <c r="C15" s="322"/>
      <c r="D15" s="333"/>
      <c r="E15" s="379"/>
      <c r="F15" s="210"/>
      <c r="G15" s="133" t="s">
        <v>89</v>
      </c>
      <c r="H15" s="140"/>
      <c r="I15" s="125"/>
      <c r="J15" s="126"/>
      <c r="K15" s="127"/>
      <c r="L15" s="127"/>
      <c r="M15" s="127"/>
      <c r="N15" s="128"/>
      <c r="O15" s="26"/>
      <c r="P15" s="10"/>
      <c r="Q15" s="23"/>
      <c r="R15" s="121"/>
      <c r="S15" s="122"/>
      <c r="T15" s="123"/>
    </row>
    <row r="16" spans="1:20" ht="15.75" thickBot="1">
      <c r="A16" s="335"/>
      <c r="B16" s="336"/>
      <c r="C16" s="336"/>
      <c r="D16" s="337"/>
      <c r="E16" s="382"/>
      <c r="F16" s="210"/>
      <c r="G16" s="62" t="s">
        <v>87</v>
      </c>
      <c r="H16" s="34">
        <v>0.9147800925925926</v>
      </c>
      <c r="I16" s="35">
        <v>0.9226157407407407</v>
      </c>
      <c r="J16" s="100">
        <v>68.9</v>
      </c>
      <c r="K16" s="37">
        <v>69.3</v>
      </c>
      <c r="L16" s="37">
        <v>69.9</v>
      </c>
      <c r="M16" s="37">
        <v>69.9</v>
      </c>
      <c r="N16" s="38">
        <v>71</v>
      </c>
      <c r="O16" s="39">
        <f t="shared" si="0"/>
        <v>69.8594579062062</v>
      </c>
      <c r="P16" s="36">
        <v>24</v>
      </c>
      <c r="Q16" s="38">
        <v>1</v>
      </c>
      <c r="R16" s="517" t="s">
        <v>56</v>
      </c>
      <c r="S16" s="518"/>
      <c r="T16" s="519"/>
    </row>
    <row r="17" spans="1:20" ht="15">
      <c r="A17" s="320" t="s">
        <v>12</v>
      </c>
      <c r="B17" s="322">
        <v>7.125119</v>
      </c>
      <c r="C17" s="322">
        <v>-73.114223</v>
      </c>
      <c r="D17" s="333" t="s">
        <v>10</v>
      </c>
      <c r="E17" s="334"/>
      <c r="F17" s="210"/>
      <c r="G17" s="120" t="s">
        <v>86</v>
      </c>
      <c r="H17" s="151">
        <v>0.32159722222222226</v>
      </c>
      <c r="I17" s="152">
        <v>0.3324652777777778</v>
      </c>
      <c r="J17" s="153">
        <v>68.8</v>
      </c>
      <c r="K17" s="154">
        <v>68.4</v>
      </c>
      <c r="L17" s="154">
        <v>68.2</v>
      </c>
      <c r="M17" s="154">
        <v>69.5</v>
      </c>
      <c r="N17" s="155">
        <v>68.4</v>
      </c>
      <c r="O17" s="6">
        <f>10*LOG(1/5*(10^(J17/10)+10^(K17/10)+10^(L17/10)+10^(M17/10)+10^(N17/10)))</f>
        <v>68.68548507253786</v>
      </c>
      <c r="P17" s="156">
        <v>24</v>
      </c>
      <c r="Q17" s="155">
        <v>0.9</v>
      </c>
      <c r="R17" s="330" t="s">
        <v>56</v>
      </c>
      <c r="S17" s="331"/>
      <c r="T17" s="332"/>
    </row>
    <row r="18" spans="1:20" ht="15">
      <c r="A18" s="320"/>
      <c r="B18" s="322"/>
      <c r="C18" s="322"/>
      <c r="D18" s="333"/>
      <c r="E18" s="334"/>
      <c r="F18" s="210"/>
      <c r="G18" s="133" t="s">
        <v>89</v>
      </c>
      <c r="H18" s="20"/>
      <c r="I18" s="22"/>
      <c r="J18" s="136"/>
      <c r="K18" s="13"/>
      <c r="L18" s="13"/>
      <c r="M18" s="13"/>
      <c r="N18" s="13"/>
      <c r="O18" s="130"/>
      <c r="P18" s="13"/>
      <c r="Q18" s="13"/>
      <c r="R18" s="131"/>
      <c r="S18" s="131"/>
      <c r="T18" s="143"/>
    </row>
    <row r="19" spans="1:20" ht="15.75" thickBot="1">
      <c r="A19" s="320"/>
      <c r="B19" s="322"/>
      <c r="C19" s="322"/>
      <c r="D19" s="333"/>
      <c r="E19" s="334"/>
      <c r="F19" s="210"/>
      <c r="G19" s="129" t="s">
        <v>87</v>
      </c>
      <c r="H19" s="157">
        <v>0.9007523148148149</v>
      </c>
      <c r="I19" s="158" t="s">
        <v>90</v>
      </c>
      <c r="J19" s="159">
        <v>72</v>
      </c>
      <c r="K19" s="160">
        <v>71</v>
      </c>
      <c r="L19" s="160">
        <v>71</v>
      </c>
      <c r="M19" s="160">
        <v>72</v>
      </c>
      <c r="N19" s="161">
        <v>75.1</v>
      </c>
      <c r="O19" s="162">
        <f t="shared" si="0"/>
        <v>72.51568814294255</v>
      </c>
      <c r="P19" s="163">
        <v>23</v>
      </c>
      <c r="Q19" s="161">
        <v>0.9</v>
      </c>
      <c r="R19" s="520" t="s">
        <v>56</v>
      </c>
      <c r="S19" s="521"/>
      <c r="T19" s="522"/>
    </row>
    <row r="20" spans="1:20" ht="15">
      <c r="A20" s="320" t="s">
        <v>13</v>
      </c>
      <c r="B20" s="322">
        <v>7.116684</v>
      </c>
      <c r="C20" s="322">
        <v>-73.110458</v>
      </c>
      <c r="D20" s="333" t="s">
        <v>23</v>
      </c>
      <c r="E20" s="334"/>
      <c r="F20" s="210"/>
      <c r="G20" s="120" t="s">
        <v>86</v>
      </c>
      <c r="H20" s="145">
        <v>0.3615625</v>
      </c>
      <c r="I20" s="146">
        <v>0.37354166666666666</v>
      </c>
      <c r="J20" s="147">
        <v>69.4</v>
      </c>
      <c r="K20" s="148">
        <v>67.3</v>
      </c>
      <c r="L20" s="148">
        <v>67.8</v>
      </c>
      <c r="M20" s="148">
        <v>65.6</v>
      </c>
      <c r="N20" s="149">
        <v>68.2</v>
      </c>
      <c r="O20" s="6">
        <f t="shared" si="0"/>
        <v>67.83092302088491</v>
      </c>
      <c r="P20" s="150">
        <v>24</v>
      </c>
      <c r="Q20" s="149">
        <v>0.92</v>
      </c>
      <c r="R20" s="330" t="s">
        <v>56</v>
      </c>
      <c r="S20" s="331"/>
      <c r="T20" s="332"/>
    </row>
    <row r="21" spans="1:20" ht="15">
      <c r="A21" s="446"/>
      <c r="B21" s="523"/>
      <c r="C21" s="523"/>
      <c r="D21" s="524"/>
      <c r="E21" s="510"/>
      <c r="F21" s="210"/>
      <c r="G21" s="133" t="s">
        <v>89</v>
      </c>
      <c r="H21" s="164"/>
      <c r="I21" s="165"/>
      <c r="J21" s="166"/>
      <c r="K21" s="167"/>
      <c r="L21" s="167"/>
      <c r="M21" s="167"/>
      <c r="N21" s="168"/>
      <c r="O21" s="124"/>
      <c r="P21" s="169"/>
      <c r="Q21" s="168"/>
      <c r="R21" s="170"/>
      <c r="S21" s="171"/>
      <c r="T21" s="172"/>
    </row>
    <row r="22" spans="1:20" ht="15.75" thickBot="1">
      <c r="A22" s="335"/>
      <c r="B22" s="336"/>
      <c r="C22" s="336"/>
      <c r="D22" s="337"/>
      <c r="E22" s="338"/>
      <c r="F22" s="211"/>
      <c r="G22" s="62" t="s">
        <v>87</v>
      </c>
      <c r="H22" s="34">
        <v>0.9237500000000001</v>
      </c>
      <c r="I22" s="35">
        <v>0.9341203703703704</v>
      </c>
      <c r="J22" s="100">
        <v>72</v>
      </c>
      <c r="K22" s="37">
        <v>73.1</v>
      </c>
      <c r="L22" s="37">
        <v>73.2</v>
      </c>
      <c r="M22" s="37">
        <v>72.1</v>
      </c>
      <c r="N22" s="38">
        <v>73</v>
      </c>
      <c r="O22" s="39">
        <f t="shared" si="0"/>
        <v>72.7105124661626</v>
      </c>
      <c r="P22" s="36">
        <v>24</v>
      </c>
      <c r="Q22" s="38">
        <v>1.5</v>
      </c>
      <c r="R22" s="383"/>
      <c r="S22" s="384"/>
      <c r="T22" s="385"/>
    </row>
    <row r="23" spans="1:20" ht="15">
      <c r="A23" s="342" t="s">
        <v>14</v>
      </c>
      <c r="B23" s="344">
        <v>7.0738230298267</v>
      </c>
      <c r="C23" s="344">
        <v>-73.1693784892559</v>
      </c>
      <c r="D23" s="345" t="s">
        <v>5</v>
      </c>
      <c r="E23" s="346"/>
      <c r="F23" s="525" t="s">
        <v>26</v>
      </c>
      <c r="G23" s="174" t="s">
        <v>86</v>
      </c>
      <c r="H23" s="175">
        <v>0.4455787037037037</v>
      </c>
      <c r="I23" s="176">
        <v>0.45686342592592594</v>
      </c>
      <c r="J23" s="194">
        <v>74.3</v>
      </c>
      <c r="K23" s="178">
        <v>72.9</v>
      </c>
      <c r="L23" s="178">
        <v>71.8</v>
      </c>
      <c r="M23" s="178">
        <v>73.1</v>
      </c>
      <c r="N23" s="179">
        <v>73.8</v>
      </c>
      <c r="O23" s="6">
        <f t="shared" si="0"/>
        <v>73.26151923499978</v>
      </c>
      <c r="P23" s="69">
        <v>29</v>
      </c>
      <c r="Q23" s="71">
        <v>1</v>
      </c>
      <c r="R23" s="330" t="s">
        <v>56</v>
      </c>
      <c r="S23" s="331"/>
      <c r="T23" s="332"/>
    </row>
    <row r="24" spans="1:20" ht="15.75" thickBot="1">
      <c r="A24" s="343"/>
      <c r="B24" s="342"/>
      <c r="C24" s="342"/>
      <c r="D24" s="347"/>
      <c r="E24" s="348"/>
      <c r="F24" s="526"/>
      <c r="G24" s="187" t="s">
        <v>87</v>
      </c>
      <c r="H24" s="181">
        <v>0.9514467592592593</v>
      </c>
      <c r="I24" s="182">
        <v>0.962037037037037</v>
      </c>
      <c r="J24" s="193">
        <v>66.8</v>
      </c>
      <c r="K24" s="184">
        <v>71.6</v>
      </c>
      <c r="L24" s="184">
        <v>65</v>
      </c>
      <c r="M24" s="184">
        <v>65</v>
      </c>
      <c r="N24" s="185">
        <v>65.9</v>
      </c>
      <c r="O24" s="33">
        <f t="shared" si="0"/>
        <v>67.70199423281858</v>
      </c>
      <c r="P24" s="30">
        <v>26</v>
      </c>
      <c r="Q24" s="32">
        <v>1</v>
      </c>
      <c r="R24" s="339"/>
      <c r="S24" s="340"/>
      <c r="T24" s="341"/>
    </row>
    <row r="25" spans="1:20" ht="15">
      <c r="A25" s="343" t="s">
        <v>15</v>
      </c>
      <c r="B25" s="352">
        <v>7.06375601954</v>
      </c>
      <c r="C25" s="352">
        <v>-73.1695622205734</v>
      </c>
      <c r="D25" s="347" t="s">
        <v>6</v>
      </c>
      <c r="E25" s="348"/>
      <c r="F25" s="526"/>
      <c r="G25" s="120" t="s">
        <v>86</v>
      </c>
      <c r="H25" s="28">
        <v>0.4094675925925926</v>
      </c>
      <c r="I25" s="29">
        <v>0.41866898148148146</v>
      </c>
      <c r="J25" s="137">
        <v>74.7</v>
      </c>
      <c r="K25" s="31">
        <v>73.1</v>
      </c>
      <c r="L25" s="31">
        <v>73</v>
      </c>
      <c r="M25" s="31">
        <v>73.4</v>
      </c>
      <c r="N25" s="32">
        <v>71.2</v>
      </c>
      <c r="O25" s="26">
        <f t="shared" si="0"/>
        <v>73.21980484953306</v>
      </c>
      <c r="P25" s="83">
        <v>29</v>
      </c>
      <c r="Q25" s="84">
        <v>1</v>
      </c>
      <c r="R25" s="330" t="s">
        <v>56</v>
      </c>
      <c r="S25" s="331"/>
      <c r="T25" s="332"/>
    </row>
    <row r="26" spans="1:20" ht="15.75" thickBot="1">
      <c r="A26" s="343"/>
      <c r="B26" s="353"/>
      <c r="C26" s="353"/>
      <c r="D26" s="347"/>
      <c r="E26" s="348"/>
      <c r="F26" s="526"/>
      <c r="G26" s="62" t="s">
        <v>87</v>
      </c>
      <c r="H26" s="28">
        <v>0.961875</v>
      </c>
      <c r="I26" s="29">
        <v>0.9725578703703704</v>
      </c>
      <c r="J26" s="135">
        <v>72</v>
      </c>
      <c r="K26" s="31">
        <v>74.9</v>
      </c>
      <c r="L26" s="31">
        <v>69</v>
      </c>
      <c r="M26" s="31">
        <v>70.5</v>
      </c>
      <c r="N26" s="32">
        <v>71.9</v>
      </c>
      <c r="O26" s="33">
        <f t="shared" si="0"/>
        <v>72.11673176869931</v>
      </c>
      <c r="P26" s="30">
        <v>26</v>
      </c>
      <c r="Q26" s="32">
        <v>1</v>
      </c>
      <c r="R26" s="339"/>
      <c r="S26" s="340"/>
      <c r="T26" s="341"/>
    </row>
    <row r="27" spans="1:20" ht="15">
      <c r="A27" s="343" t="s">
        <v>17</v>
      </c>
      <c r="B27" s="352">
        <v>7.065676</v>
      </c>
      <c r="C27" s="352">
        <v>-73.168973</v>
      </c>
      <c r="D27" s="347" t="s">
        <v>16</v>
      </c>
      <c r="E27" s="348"/>
      <c r="F27" s="526"/>
      <c r="G27" s="173" t="s">
        <v>86</v>
      </c>
      <c r="H27" s="81">
        <v>0.426412037037037</v>
      </c>
      <c r="I27" s="82">
        <v>0.4376157407407408</v>
      </c>
      <c r="J27" s="99">
        <v>64.8</v>
      </c>
      <c r="K27" s="45">
        <v>64.7</v>
      </c>
      <c r="L27" s="45">
        <v>63.4</v>
      </c>
      <c r="M27" s="45">
        <v>62.5</v>
      </c>
      <c r="N27" s="84">
        <v>65.1</v>
      </c>
      <c r="O27" s="101">
        <f t="shared" si="0"/>
        <v>64.20719255265867</v>
      </c>
      <c r="P27" s="75">
        <v>29</v>
      </c>
      <c r="Q27" s="77">
        <v>0.9</v>
      </c>
      <c r="R27" s="330" t="s">
        <v>56</v>
      </c>
      <c r="S27" s="331"/>
      <c r="T27" s="332"/>
    </row>
    <row r="28" spans="1:20" ht="15.75" thickBot="1">
      <c r="A28" s="343"/>
      <c r="B28" s="342"/>
      <c r="C28" s="342"/>
      <c r="D28" s="354"/>
      <c r="E28" s="355"/>
      <c r="F28" s="527"/>
      <c r="G28" s="202" t="s">
        <v>87</v>
      </c>
      <c r="H28" s="203">
        <v>0.9781597222222222</v>
      </c>
      <c r="I28" s="204">
        <v>0.9883101851851852</v>
      </c>
      <c r="J28" s="205">
        <v>65.2</v>
      </c>
      <c r="K28" s="206">
        <v>66.3</v>
      </c>
      <c r="L28" s="206">
        <v>70.6</v>
      </c>
      <c r="M28" s="206">
        <v>70.1</v>
      </c>
      <c r="N28" s="207">
        <v>67.3</v>
      </c>
      <c r="O28" s="208">
        <f t="shared" si="0"/>
        <v>68.40882241670383</v>
      </c>
      <c r="P28" s="57">
        <v>26</v>
      </c>
      <c r="Q28" s="58">
        <v>1</v>
      </c>
      <c r="R28" s="437"/>
      <c r="S28" s="438"/>
      <c r="T28" s="439"/>
    </row>
    <row r="29" spans="1:20" ht="15">
      <c r="A29" s="356" t="s">
        <v>18</v>
      </c>
      <c r="B29" s="357">
        <v>7.06257799999999</v>
      </c>
      <c r="C29" s="357">
        <v>-73.0859318999999</v>
      </c>
      <c r="D29" s="359" t="s">
        <v>52</v>
      </c>
      <c r="E29" s="360"/>
      <c r="F29" s="417" t="s">
        <v>27</v>
      </c>
      <c r="G29" s="174" t="s">
        <v>91</v>
      </c>
      <c r="H29" s="175">
        <v>0.47444444444444445</v>
      </c>
      <c r="I29" s="176">
        <v>0.030844907407407404</v>
      </c>
      <c r="J29" s="177">
        <v>68.6</v>
      </c>
      <c r="K29" s="178">
        <v>67.4</v>
      </c>
      <c r="L29" s="178">
        <v>67.7</v>
      </c>
      <c r="M29" s="178">
        <v>70.5</v>
      </c>
      <c r="N29" s="179">
        <v>68.2</v>
      </c>
      <c r="O29" s="6">
        <f t="shared" si="0"/>
        <v>68.62790957083149</v>
      </c>
      <c r="P29" s="70">
        <v>27</v>
      </c>
      <c r="Q29" s="70">
        <v>1.2</v>
      </c>
      <c r="R29" s="331" t="s">
        <v>56</v>
      </c>
      <c r="S29" s="331"/>
      <c r="T29" s="332"/>
    </row>
    <row r="30" spans="1:20" ht="15.75" thickBot="1">
      <c r="A30" s="356"/>
      <c r="B30" s="358"/>
      <c r="C30" s="358"/>
      <c r="D30" s="361"/>
      <c r="E30" s="362"/>
      <c r="F30" s="418"/>
      <c r="G30" s="180" t="s">
        <v>87</v>
      </c>
      <c r="H30" s="181">
        <v>0.003275462962962963</v>
      </c>
      <c r="I30" s="182">
        <v>0.013217592592592593</v>
      </c>
      <c r="J30" s="183">
        <v>64.2</v>
      </c>
      <c r="K30" s="184">
        <v>64</v>
      </c>
      <c r="L30" s="184">
        <v>63.1</v>
      </c>
      <c r="M30" s="184">
        <v>63.6</v>
      </c>
      <c r="N30" s="185">
        <v>62.7</v>
      </c>
      <c r="O30" s="33">
        <f t="shared" si="0"/>
        <v>63.555222872155774</v>
      </c>
      <c r="P30" s="31">
        <v>23</v>
      </c>
      <c r="Q30" s="31">
        <v>1.4</v>
      </c>
      <c r="R30" s="340"/>
      <c r="S30" s="340"/>
      <c r="T30" s="341"/>
    </row>
    <row r="31" spans="1:20" ht="15">
      <c r="A31" s="356" t="s">
        <v>21</v>
      </c>
      <c r="B31" s="357">
        <v>7.07007</v>
      </c>
      <c r="C31" s="357">
        <v>-73.10461</v>
      </c>
      <c r="D31" s="366" t="s">
        <v>29</v>
      </c>
      <c r="E31" s="367"/>
      <c r="F31" s="418"/>
      <c r="G31" s="97" t="s">
        <v>91</v>
      </c>
      <c r="H31" s="81">
        <v>0.6209027777777778</v>
      </c>
      <c r="I31" s="82">
        <v>0.6317592592592592</v>
      </c>
      <c r="J31" s="83">
        <v>71.1</v>
      </c>
      <c r="K31" s="45">
        <v>76.9</v>
      </c>
      <c r="L31" s="45">
        <v>71.3</v>
      </c>
      <c r="M31" s="45">
        <v>72.4</v>
      </c>
      <c r="N31" s="84">
        <v>71.6</v>
      </c>
      <c r="O31" s="26">
        <f t="shared" si="0"/>
        <v>73.31153522823693</v>
      </c>
      <c r="P31" s="76">
        <v>27</v>
      </c>
      <c r="Q31" s="76">
        <v>1.2</v>
      </c>
      <c r="R31" s="528" t="s">
        <v>56</v>
      </c>
      <c r="S31" s="528"/>
      <c r="T31" s="529"/>
    </row>
    <row r="32" spans="1:20" ht="15.75" thickBot="1">
      <c r="A32" s="356"/>
      <c r="B32" s="358"/>
      <c r="C32" s="358"/>
      <c r="D32" s="366"/>
      <c r="E32" s="367"/>
      <c r="F32" s="418"/>
      <c r="G32" s="97" t="s">
        <v>87</v>
      </c>
      <c r="H32" s="81">
        <v>0.02459490740740741</v>
      </c>
      <c r="I32" s="82">
        <v>0.03605324074074074</v>
      </c>
      <c r="J32" s="83">
        <v>75.9</v>
      </c>
      <c r="K32" s="45">
        <v>76</v>
      </c>
      <c r="L32" s="45">
        <v>76</v>
      </c>
      <c r="M32" s="45">
        <v>76.3</v>
      </c>
      <c r="N32" s="84">
        <v>76.2</v>
      </c>
      <c r="O32" s="33">
        <f t="shared" si="0"/>
        <v>76.08249620606594</v>
      </c>
      <c r="P32" s="31">
        <v>23</v>
      </c>
      <c r="Q32" s="31">
        <v>1.4</v>
      </c>
      <c r="R32" s="340"/>
      <c r="S32" s="340"/>
      <c r="T32" s="341"/>
    </row>
    <row r="33" spans="1:20" ht="15">
      <c r="A33" s="356" t="s">
        <v>19</v>
      </c>
      <c r="B33" s="357">
        <v>7.06998470857559</v>
      </c>
      <c r="C33" s="357">
        <v>-73.1070855259895</v>
      </c>
      <c r="D33" s="366" t="s">
        <v>20</v>
      </c>
      <c r="E33" s="367"/>
      <c r="F33" s="418"/>
      <c r="G33" s="180" t="s">
        <v>91</v>
      </c>
      <c r="H33" s="181">
        <v>0.6069444444444444</v>
      </c>
      <c r="I33" s="182">
        <v>0.6195833333333333</v>
      </c>
      <c r="J33" s="183">
        <v>68.7</v>
      </c>
      <c r="K33" s="184">
        <v>67.5</v>
      </c>
      <c r="L33" s="184">
        <v>67.3</v>
      </c>
      <c r="M33" s="184">
        <v>67.3</v>
      </c>
      <c r="N33" s="185">
        <v>64.9</v>
      </c>
      <c r="O33" s="26">
        <f t="shared" si="0"/>
        <v>67.30256396905355</v>
      </c>
      <c r="P33" s="76">
        <v>27</v>
      </c>
      <c r="Q33" s="76">
        <v>1.2</v>
      </c>
      <c r="R33" s="528" t="s">
        <v>56</v>
      </c>
      <c r="S33" s="528"/>
      <c r="T33" s="529"/>
    </row>
    <row r="34" spans="1:20" ht="15.75" thickBot="1">
      <c r="A34" s="368"/>
      <c r="B34" s="358"/>
      <c r="C34" s="358"/>
      <c r="D34" s="369"/>
      <c r="E34" s="370"/>
      <c r="F34" s="419"/>
      <c r="G34" s="187" t="s">
        <v>87</v>
      </c>
      <c r="H34" s="188">
        <v>0.048171296296296295</v>
      </c>
      <c r="I34" s="189">
        <v>0.05858796296296296</v>
      </c>
      <c r="J34" s="190">
        <v>65.2</v>
      </c>
      <c r="K34" s="191">
        <v>64.2</v>
      </c>
      <c r="L34" s="191">
        <v>65.2</v>
      </c>
      <c r="M34" s="191">
        <v>63.7</v>
      </c>
      <c r="N34" s="192">
        <v>63.4</v>
      </c>
      <c r="O34" s="39">
        <f t="shared" si="0"/>
        <v>64.40433012626377</v>
      </c>
      <c r="P34" s="37">
        <v>23</v>
      </c>
      <c r="Q34" s="37">
        <v>1.4</v>
      </c>
      <c r="R34" s="384"/>
      <c r="S34" s="384"/>
      <c r="T34" s="385"/>
    </row>
    <row r="35" spans="1:20" ht="15.75" thickBot="1">
      <c r="A35" s="343" t="s">
        <v>22</v>
      </c>
      <c r="B35" s="352">
        <v>6.98557619938682</v>
      </c>
      <c r="C35" s="352">
        <v>-73.0506974458694</v>
      </c>
      <c r="D35" s="371" t="s">
        <v>55</v>
      </c>
      <c r="E35" s="372"/>
      <c r="F35" s="476" t="s">
        <v>28</v>
      </c>
      <c r="G35" s="195" t="s">
        <v>91</v>
      </c>
      <c r="H35" s="196">
        <v>0.6733680555555556</v>
      </c>
      <c r="I35" s="197">
        <v>0.6833796296296296</v>
      </c>
      <c r="J35" s="198">
        <v>67.6</v>
      </c>
      <c r="K35" s="199">
        <v>65.2</v>
      </c>
      <c r="L35" s="199">
        <v>66</v>
      </c>
      <c r="M35" s="199">
        <v>66.4</v>
      </c>
      <c r="N35" s="200">
        <v>67.2</v>
      </c>
      <c r="O35" s="124">
        <f t="shared" si="0"/>
        <v>66.56290192866807</v>
      </c>
      <c r="P35" s="90">
        <v>25</v>
      </c>
      <c r="Q35" s="118">
        <v>1.2</v>
      </c>
      <c r="R35" s="531" t="s">
        <v>56</v>
      </c>
      <c r="S35" s="532"/>
      <c r="T35" s="533"/>
    </row>
    <row r="36" spans="1:20" ht="15.75" thickBot="1">
      <c r="A36" s="343"/>
      <c r="B36" s="342"/>
      <c r="C36" s="342"/>
      <c r="D36" s="373"/>
      <c r="E36" s="374"/>
      <c r="F36" s="477"/>
      <c r="G36" s="186" t="s">
        <v>87</v>
      </c>
      <c r="H36" s="81">
        <v>0.10715277777777778</v>
      </c>
      <c r="I36" s="82">
        <v>0.11783564814814813</v>
      </c>
      <c r="J36" s="99">
        <v>62.4</v>
      </c>
      <c r="K36" s="45">
        <v>58.3</v>
      </c>
      <c r="L36" s="45">
        <v>61.2</v>
      </c>
      <c r="M36" s="45">
        <v>59.8</v>
      </c>
      <c r="N36" s="84">
        <v>66.9</v>
      </c>
      <c r="O36" s="33">
        <f t="shared" si="0"/>
        <v>62.826185479968764</v>
      </c>
      <c r="P36" s="30">
        <v>22</v>
      </c>
      <c r="Q36" s="32">
        <v>1</v>
      </c>
      <c r="R36" s="339"/>
      <c r="S36" s="340"/>
      <c r="T36" s="341"/>
    </row>
    <row r="37" spans="1:20" ht="15.75" thickBot="1">
      <c r="A37" s="343" t="s">
        <v>32</v>
      </c>
      <c r="B37" s="352">
        <v>6.999938</v>
      </c>
      <c r="C37" s="352">
        <v>-73.053539</v>
      </c>
      <c r="D37" s="378" t="s">
        <v>7</v>
      </c>
      <c r="E37" s="379"/>
      <c r="F37" s="477"/>
      <c r="G37" s="187" t="s">
        <v>91</v>
      </c>
      <c r="H37" s="181">
        <v>0.6580439814814815</v>
      </c>
      <c r="I37" s="182">
        <v>0.6685763888888889</v>
      </c>
      <c r="J37" s="193">
        <v>71.1</v>
      </c>
      <c r="K37" s="184">
        <v>72.2</v>
      </c>
      <c r="L37" s="184">
        <v>70.6</v>
      </c>
      <c r="M37" s="184">
        <v>74.7</v>
      </c>
      <c r="N37" s="185">
        <v>75.4</v>
      </c>
      <c r="O37" s="26">
        <f t="shared" si="0"/>
        <v>73.22821421920796</v>
      </c>
      <c r="P37" s="89">
        <v>25</v>
      </c>
      <c r="Q37" s="91">
        <v>1.1</v>
      </c>
      <c r="R37" s="330" t="s">
        <v>75</v>
      </c>
      <c r="S37" s="331"/>
      <c r="T37" s="332"/>
    </row>
    <row r="38" spans="1:20" ht="15.75" thickBot="1">
      <c r="A38" s="343"/>
      <c r="B38" s="342"/>
      <c r="C38" s="342"/>
      <c r="D38" s="378"/>
      <c r="E38" s="379"/>
      <c r="F38" s="477"/>
      <c r="G38" s="187" t="s">
        <v>87</v>
      </c>
      <c r="H38" s="181">
        <v>0.12040509259259259</v>
      </c>
      <c r="I38" s="182">
        <v>0.13084490740740742</v>
      </c>
      <c r="J38" s="193">
        <v>74.7</v>
      </c>
      <c r="K38" s="184">
        <v>77.2</v>
      </c>
      <c r="L38" s="184">
        <v>79</v>
      </c>
      <c r="M38" s="184">
        <v>78.1</v>
      </c>
      <c r="N38" s="185">
        <v>77.2</v>
      </c>
      <c r="O38" s="33">
        <f t="shared" si="0"/>
        <v>77.45811265573928</v>
      </c>
      <c r="P38" s="36">
        <v>22</v>
      </c>
      <c r="Q38" s="38">
        <v>1</v>
      </c>
      <c r="R38" s="339"/>
      <c r="S38" s="340"/>
      <c r="T38" s="341"/>
    </row>
    <row r="39" spans="1:20" ht="15.75" thickBot="1">
      <c r="A39" s="343" t="s">
        <v>33</v>
      </c>
      <c r="B39" s="352">
        <v>6.992559</v>
      </c>
      <c r="C39" s="352">
        <v>-73.046955</v>
      </c>
      <c r="D39" s="378" t="s">
        <v>53</v>
      </c>
      <c r="E39" s="379"/>
      <c r="F39" s="477"/>
      <c r="G39" s="186" t="s">
        <v>91</v>
      </c>
      <c r="H39" s="81">
        <v>0.6422453703703704</v>
      </c>
      <c r="I39" s="82">
        <v>0.6527662037037038</v>
      </c>
      <c r="J39" s="99">
        <v>71.9</v>
      </c>
      <c r="K39" s="45">
        <v>71.2</v>
      </c>
      <c r="L39" s="45">
        <v>72.5</v>
      </c>
      <c r="M39" s="45">
        <v>72</v>
      </c>
      <c r="N39" s="84">
        <v>72.1</v>
      </c>
      <c r="O39" s="26">
        <f t="shared" si="0"/>
        <v>71.9601338711427</v>
      </c>
      <c r="P39" s="89">
        <v>25</v>
      </c>
      <c r="Q39" s="91">
        <v>1.1</v>
      </c>
      <c r="R39" s="330" t="s">
        <v>75</v>
      </c>
      <c r="S39" s="331"/>
      <c r="T39" s="332"/>
    </row>
    <row r="40" spans="1:20" ht="15.75" thickBot="1">
      <c r="A40" s="380"/>
      <c r="B40" s="353"/>
      <c r="C40" s="353"/>
      <c r="D40" s="381"/>
      <c r="E40" s="382"/>
      <c r="F40" s="530"/>
      <c r="G40" s="186" t="s">
        <v>87</v>
      </c>
      <c r="H40" s="104">
        <v>0.1356712962962963</v>
      </c>
      <c r="I40" s="105">
        <v>0.1465625</v>
      </c>
      <c r="J40" s="201">
        <v>67.8</v>
      </c>
      <c r="K40" s="107">
        <v>67.6</v>
      </c>
      <c r="L40" s="107">
        <v>66.1</v>
      </c>
      <c r="M40" s="107">
        <v>66.9</v>
      </c>
      <c r="N40" s="108">
        <v>67.1</v>
      </c>
      <c r="O40" s="39">
        <f t="shared" si="0"/>
        <v>67.13997624632495</v>
      </c>
      <c r="P40" s="36">
        <v>22</v>
      </c>
      <c r="Q40" s="38">
        <v>1</v>
      </c>
      <c r="R40" s="383"/>
      <c r="S40" s="384"/>
      <c r="T40" s="385"/>
    </row>
  </sheetData>
  <sheetProtection/>
  <mergeCells count="98">
    <mergeCell ref="D37:E38"/>
    <mergeCell ref="R37:T37"/>
    <mergeCell ref="R38:T38"/>
    <mergeCell ref="A39:A40"/>
    <mergeCell ref="B39:B40"/>
    <mergeCell ref="C39:C40"/>
    <mergeCell ref="D39:E40"/>
    <mergeCell ref="R39:T39"/>
    <mergeCell ref="R40:T40"/>
    <mergeCell ref="A35:A36"/>
    <mergeCell ref="B35:B36"/>
    <mergeCell ref="C35:C36"/>
    <mergeCell ref="D35:E36"/>
    <mergeCell ref="F35:F40"/>
    <mergeCell ref="R35:T35"/>
    <mergeCell ref="R36:T36"/>
    <mergeCell ref="A37:A38"/>
    <mergeCell ref="B37:B38"/>
    <mergeCell ref="C37:C38"/>
    <mergeCell ref="C31:C32"/>
    <mergeCell ref="D31:E32"/>
    <mergeCell ref="R31:T31"/>
    <mergeCell ref="R32:T32"/>
    <mergeCell ref="A33:A34"/>
    <mergeCell ref="B33:B34"/>
    <mergeCell ref="C33:C34"/>
    <mergeCell ref="D33:E34"/>
    <mergeCell ref="R33:T33"/>
    <mergeCell ref="R34:T34"/>
    <mergeCell ref="R28:T28"/>
    <mergeCell ref="A29:A30"/>
    <mergeCell ref="B29:B30"/>
    <mergeCell ref="C29:C30"/>
    <mergeCell ref="D29:E30"/>
    <mergeCell ref="F29:F34"/>
    <mergeCell ref="R29:T29"/>
    <mergeCell ref="R30:T30"/>
    <mergeCell ref="A31:A32"/>
    <mergeCell ref="B31:B32"/>
    <mergeCell ref="B25:B26"/>
    <mergeCell ref="C25:C26"/>
    <mergeCell ref="D25:E26"/>
    <mergeCell ref="R25:T25"/>
    <mergeCell ref="R26:T26"/>
    <mergeCell ref="A27:A28"/>
    <mergeCell ref="B27:B28"/>
    <mergeCell ref="C27:C28"/>
    <mergeCell ref="D27:E28"/>
    <mergeCell ref="R27:T27"/>
    <mergeCell ref="R22:T22"/>
    <mergeCell ref="A17:A19"/>
    <mergeCell ref="A23:A24"/>
    <mergeCell ref="B23:B24"/>
    <mergeCell ref="C23:C24"/>
    <mergeCell ref="D23:E24"/>
    <mergeCell ref="F23:F28"/>
    <mergeCell ref="R23:T23"/>
    <mergeCell ref="R24:T24"/>
    <mergeCell ref="A25:A26"/>
    <mergeCell ref="R14:T14"/>
    <mergeCell ref="R16:T16"/>
    <mergeCell ref="D17:E19"/>
    <mergeCell ref="R17:T17"/>
    <mergeCell ref="R19:T19"/>
    <mergeCell ref="A20:A22"/>
    <mergeCell ref="B20:B22"/>
    <mergeCell ref="C20:C22"/>
    <mergeCell ref="D20:E22"/>
    <mergeCell ref="R20:T20"/>
    <mergeCell ref="B17:B19"/>
    <mergeCell ref="C17:C19"/>
    <mergeCell ref="A11:A13"/>
    <mergeCell ref="B11:B13"/>
    <mergeCell ref="C11:C13"/>
    <mergeCell ref="D11:E13"/>
    <mergeCell ref="A14:A16"/>
    <mergeCell ref="B14:B16"/>
    <mergeCell ref="C14:C16"/>
    <mergeCell ref="D14:E16"/>
    <mergeCell ref="R11:T11"/>
    <mergeCell ref="R13:T13"/>
    <mergeCell ref="J9:N9"/>
    <mergeCell ref="O9:O10"/>
    <mergeCell ref="P9:P10"/>
    <mergeCell ref="Q9:Q10"/>
    <mergeCell ref="R9:T10"/>
    <mergeCell ref="A9:A10"/>
    <mergeCell ref="B9:C9"/>
    <mergeCell ref="D9:E10"/>
    <mergeCell ref="F9:F10"/>
    <mergeCell ref="G9:G10"/>
    <mergeCell ref="H9:I9"/>
    <mergeCell ref="A1:T1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H1">
      <selection activeCell="P8" sqref="P1:S16384"/>
    </sheetView>
  </sheetViews>
  <sheetFormatPr defaultColWidth="11.421875" defaultRowHeight="15"/>
  <cols>
    <col min="7" max="7" width="18.5742187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30" customHeigh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534" t="s">
        <v>25</v>
      </c>
      <c r="G11" s="120" t="s">
        <v>93</v>
      </c>
      <c r="H11" s="18">
        <v>0.2952777777777778</v>
      </c>
      <c r="I11" s="7">
        <v>0.30322916666666666</v>
      </c>
      <c r="J11" s="141">
        <v>75.3</v>
      </c>
      <c r="K11" s="9">
        <v>77</v>
      </c>
      <c r="L11" s="9">
        <v>75.5</v>
      </c>
      <c r="M11" s="9">
        <v>74.7</v>
      </c>
      <c r="N11" s="9">
        <v>75.4</v>
      </c>
      <c r="O11" s="142">
        <f aca="true" t="shared" si="0" ref="O11:O36">10*LOG(1/5*(10^(J11/10)+10^(K11/10)+10^(L11/10)+10^(M11/10)+10^(N11/10)))</f>
        <v>75.65068825114676</v>
      </c>
      <c r="P11" s="9">
        <v>24</v>
      </c>
      <c r="Q11" s="9">
        <v>0.86</v>
      </c>
      <c r="R11" s="331" t="s">
        <v>56</v>
      </c>
      <c r="S11" s="331"/>
      <c r="T11" s="332"/>
    </row>
    <row r="12" spans="1:20" ht="15.75" thickBot="1">
      <c r="A12" s="335"/>
      <c r="B12" s="336"/>
      <c r="C12" s="336"/>
      <c r="D12" s="482"/>
      <c r="E12" s="355"/>
      <c r="F12" s="535"/>
      <c r="G12" s="62" t="s">
        <v>96</v>
      </c>
      <c r="H12" s="55">
        <v>0.8768402777777777</v>
      </c>
      <c r="I12" s="50">
        <v>0.8873379629629629</v>
      </c>
      <c r="J12" s="159">
        <v>71.6</v>
      </c>
      <c r="K12" s="160">
        <v>72.3</v>
      </c>
      <c r="L12" s="160">
        <v>72.1</v>
      </c>
      <c r="M12" s="159">
        <v>75.1</v>
      </c>
      <c r="N12" s="58">
        <v>72.2</v>
      </c>
      <c r="O12" s="144">
        <f t="shared" si="0"/>
        <v>72.86052841858735</v>
      </c>
      <c r="P12" s="37">
        <v>23</v>
      </c>
      <c r="Q12" s="37">
        <v>0.9</v>
      </c>
      <c r="R12" s="515" t="s">
        <v>76</v>
      </c>
      <c r="S12" s="515"/>
      <c r="T12" s="516"/>
    </row>
    <row r="13" spans="1:20" ht="15.75" thickBot="1">
      <c r="A13" s="319" t="s">
        <v>11</v>
      </c>
      <c r="B13" s="321">
        <v>7.11358317629185</v>
      </c>
      <c r="C13" s="321">
        <v>-73.1150811910629</v>
      </c>
      <c r="D13" s="508" t="s">
        <v>30</v>
      </c>
      <c r="E13" s="509"/>
      <c r="F13" s="535"/>
      <c r="G13" s="120" t="s">
        <v>93</v>
      </c>
      <c r="H13" s="145">
        <v>0.35093749999999996</v>
      </c>
      <c r="I13" s="146">
        <v>0.36238425925925927</v>
      </c>
      <c r="J13" s="212">
        <v>74.4</v>
      </c>
      <c r="K13" s="212">
        <v>71.8</v>
      </c>
      <c r="L13" s="212">
        <v>71.5</v>
      </c>
      <c r="M13" s="212">
        <v>74.8</v>
      </c>
      <c r="N13" s="149">
        <v>72</v>
      </c>
      <c r="O13" s="6">
        <f>10*LOG(1/5*(10^(J15/10)+10^(K15/10)+10^(L15/10)+10^(M15/10)+10^(N13/10)))</f>
        <v>69.83755665398415</v>
      </c>
      <c r="P13" s="150">
        <v>25</v>
      </c>
      <c r="Q13" s="149">
        <v>0.9</v>
      </c>
      <c r="R13" s="330" t="s">
        <v>56</v>
      </c>
      <c r="S13" s="331"/>
      <c r="T13" s="332"/>
    </row>
    <row r="14" spans="1:20" ht="15.75" thickBot="1">
      <c r="A14" s="335"/>
      <c r="B14" s="336"/>
      <c r="C14" s="336"/>
      <c r="D14" s="337"/>
      <c r="E14" s="382"/>
      <c r="F14" s="535"/>
      <c r="G14" s="62" t="s">
        <v>96</v>
      </c>
      <c r="H14" s="61">
        <v>0.9120023148148149</v>
      </c>
      <c r="I14" s="56">
        <v>0.9233101851851852</v>
      </c>
      <c r="J14" s="63">
        <v>69.7</v>
      </c>
      <c r="K14" s="51">
        <v>69.7</v>
      </c>
      <c r="L14" s="51">
        <v>69.6</v>
      </c>
      <c r="M14" s="51">
        <v>69.9</v>
      </c>
      <c r="N14" s="58">
        <v>70.9</v>
      </c>
      <c r="O14" s="39">
        <f t="shared" si="0"/>
        <v>69.98784485086642</v>
      </c>
      <c r="P14" s="36">
        <v>24</v>
      </c>
      <c r="Q14" s="38">
        <v>1</v>
      </c>
      <c r="R14" s="517" t="s">
        <v>56</v>
      </c>
      <c r="S14" s="518"/>
      <c r="T14" s="519"/>
    </row>
    <row r="15" spans="1:20" ht="15.75" thickBo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535"/>
      <c r="G15" s="120" t="s">
        <v>93</v>
      </c>
      <c r="H15" s="151">
        <v>0.3285416666666667</v>
      </c>
      <c r="I15" s="152">
        <v>0.3359375</v>
      </c>
      <c r="J15" s="147">
        <v>68.8</v>
      </c>
      <c r="K15" s="148">
        <v>69.7</v>
      </c>
      <c r="L15" s="148">
        <v>69.2</v>
      </c>
      <c r="M15" s="148">
        <v>68.5</v>
      </c>
      <c r="N15" s="155">
        <v>68.9</v>
      </c>
      <c r="O15" s="39">
        <f t="shared" si="0"/>
        <v>69.03934795627805</v>
      </c>
      <c r="P15" s="156">
        <v>24</v>
      </c>
      <c r="Q15" s="155">
        <v>0.9</v>
      </c>
      <c r="R15" s="330" t="s">
        <v>56</v>
      </c>
      <c r="S15" s="331"/>
      <c r="T15" s="332"/>
    </row>
    <row r="16" spans="1:20" ht="15.75" thickBot="1">
      <c r="A16" s="320"/>
      <c r="B16" s="322"/>
      <c r="C16" s="322"/>
      <c r="D16" s="333"/>
      <c r="E16" s="334"/>
      <c r="F16" s="535"/>
      <c r="G16" s="62" t="s">
        <v>96</v>
      </c>
      <c r="H16" s="55">
        <v>0.8965856481481481</v>
      </c>
      <c r="I16" s="119" t="s">
        <v>88</v>
      </c>
      <c r="J16" s="57">
        <v>72.5</v>
      </c>
      <c r="K16" s="51">
        <v>71.4</v>
      </c>
      <c r="L16" s="51">
        <v>71</v>
      </c>
      <c r="M16" s="51">
        <v>72.6</v>
      </c>
      <c r="N16" s="58">
        <v>75.8</v>
      </c>
      <c r="O16" s="101">
        <f t="shared" si="0"/>
        <v>73.02728405828724</v>
      </c>
      <c r="P16" s="63">
        <v>22</v>
      </c>
      <c r="Q16" s="58">
        <v>1.5</v>
      </c>
      <c r="R16" s="520" t="s">
        <v>56</v>
      </c>
      <c r="S16" s="521"/>
      <c r="T16" s="522"/>
    </row>
    <row r="17" spans="1:20" ht="15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535"/>
      <c r="G17" s="120" t="s">
        <v>93</v>
      </c>
      <c r="H17" s="145">
        <v>0.3733680555555556</v>
      </c>
      <c r="I17" s="146">
        <v>0.3846527777777778</v>
      </c>
      <c r="J17" s="147">
        <v>68.4</v>
      </c>
      <c r="K17" s="148">
        <v>65.7</v>
      </c>
      <c r="L17" s="148">
        <v>69.7</v>
      </c>
      <c r="M17" s="148">
        <v>69.8</v>
      </c>
      <c r="N17" s="149">
        <v>66.3</v>
      </c>
      <c r="O17" s="6">
        <f t="shared" si="0"/>
        <v>68.29714402645672</v>
      </c>
      <c r="P17" s="150">
        <v>24</v>
      </c>
      <c r="Q17" s="149">
        <v>0.92</v>
      </c>
      <c r="R17" s="330" t="s">
        <v>56</v>
      </c>
      <c r="S17" s="331"/>
      <c r="T17" s="332"/>
    </row>
    <row r="18" spans="1:20" ht="15.75" thickBot="1">
      <c r="A18" s="335"/>
      <c r="B18" s="336"/>
      <c r="C18" s="336"/>
      <c r="D18" s="337"/>
      <c r="E18" s="338"/>
      <c r="F18" s="536"/>
      <c r="G18" s="62" t="s">
        <v>96</v>
      </c>
      <c r="H18" s="34">
        <v>0.9261805555555555</v>
      </c>
      <c r="I18" s="35">
        <v>0.9370138888888889</v>
      </c>
      <c r="J18" s="36">
        <v>72.1</v>
      </c>
      <c r="K18" s="37">
        <v>72.8</v>
      </c>
      <c r="L18" s="37">
        <v>73.5</v>
      </c>
      <c r="M18" s="37">
        <v>71.5</v>
      </c>
      <c r="N18" s="38">
        <v>72.6</v>
      </c>
      <c r="O18" s="101">
        <f t="shared" si="0"/>
        <v>72.55187102691677</v>
      </c>
      <c r="P18" s="36">
        <v>21</v>
      </c>
      <c r="Q18" s="38">
        <v>1.5</v>
      </c>
      <c r="R18" s="437" t="s">
        <v>81</v>
      </c>
      <c r="S18" s="438"/>
      <c r="T18" s="439"/>
    </row>
    <row r="19" spans="1:20" ht="15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525" t="s">
        <v>26</v>
      </c>
      <c r="G19" s="120" t="s">
        <v>93</v>
      </c>
      <c r="H19" s="175">
        <v>0.4026736111111111</v>
      </c>
      <c r="I19" s="176">
        <v>0.41327546296296297</v>
      </c>
      <c r="J19" s="194">
        <v>72.4</v>
      </c>
      <c r="K19" s="178">
        <v>75.8</v>
      </c>
      <c r="L19" s="178">
        <v>69.9</v>
      </c>
      <c r="M19" s="178">
        <v>75</v>
      </c>
      <c r="N19" s="179">
        <v>75.2</v>
      </c>
      <c r="O19" s="6">
        <f t="shared" si="0"/>
        <v>74.14656561225648</v>
      </c>
      <c r="P19" s="69">
        <v>29</v>
      </c>
      <c r="Q19" s="71">
        <v>1</v>
      </c>
      <c r="R19" s="330" t="s">
        <v>94</v>
      </c>
      <c r="S19" s="331"/>
      <c r="T19" s="332"/>
    </row>
    <row r="20" spans="1:20" ht="15.75" thickBot="1">
      <c r="A20" s="343"/>
      <c r="B20" s="342"/>
      <c r="C20" s="342"/>
      <c r="D20" s="347"/>
      <c r="E20" s="348"/>
      <c r="F20" s="526"/>
      <c r="G20" s="62" t="s">
        <v>96</v>
      </c>
      <c r="H20" s="28">
        <v>0.9500578703703703</v>
      </c>
      <c r="I20" s="29" t="s">
        <v>100</v>
      </c>
      <c r="J20" s="30">
        <v>67.3</v>
      </c>
      <c r="K20" s="31">
        <v>71.1</v>
      </c>
      <c r="L20" s="31">
        <v>65</v>
      </c>
      <c r="M20" s="31">
        <v>65.2</v>
      </c>
      <c r="N20" s="32">
        <v>66</v>
      </c>
      <c r="O20" s="33">
        <f t="shared" si="0"/>
        <v>67.59024976751256</v>
      </c>
      <c r="P20" s="30">
        <v>24</v>
      </c>
      <c r="Q20" s="32">
        <v>1</v>
      </c>
      <c r="R20" s="339"/>
      <c r="S20" s="340"/>
      <c r="T20" s="341"/>
    </row>
    <row r="21" spans="1:20" ht="15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526"/>
      <c r="G21" s="120" t="s">
        <v>93</v>
      </c>
      <c r="H21" s="28">
        <v>0.43516203703703704</v>
      </c>
      <c r="I21" s="29">
        <v>0.4464467592592593</v>
      </c>
      <c r="J21" s="137">
        <v>71.8</v>
      </c>
      <c r="K21" s="31">
        <v>73.5</v>
      </c>
      <c r="L21" s="31">
        <v>73.7</v>
      </c>
      <c r="M21" s="31">
        <v>73.6</v>
      </c>
      <c r="N21" s="32">
        <v>72</v>
      </c>
      <c r="O21" s="26">
        <f t="shared" si="0"/>
        <v>72.9982411338377</v>
      </c>
      <c r="P21" s="83">
        <v>29</v>
      </c>
      <c r="Q21" s="84">
        <v>1</v>
      </c>
      <c r="R21" s="330" t="s">
        <v>56</v>
      </c>
      <c r="S21" s="331"/>
      <c r="T21" s="332"/>
    </row>
    <row r="22" spans="1:20" ht="15.75" thickBot="1">
      <c r="A22" s="343"/>
      <c r="B22" s="353"/>
      <c r="C22" s="353"/>
      <c r="D22" s="347"/>
      <c r="E22" s="348"/>
      <c r="F22" s="526"/>
      <c r="G22" s="62" t="s">
        <v>96</v>
      </c>
      <c r="H22" s="28">
        <v>0.9461342592592592</v>
      </c>
      <c r="I22" s="29">
        <v>0.9575115740740742</v>
      </c>
      <c r="J22" s="30">
        <v>72</v>
      </c>
      <c r="K22" s="31">
        <v>75.2</v>
      </c>
      <c r="L22" s="31">
        <v>68.1</v>
      </c>
      <c r="M22" s="31">
        <v>71</v>
      </c>
      <c r="N22" s="32">
        <v>72.2</v>
      </c>
      <c r="O22" s="33">
        <f t="shared" si="0"/>
        <v>72.28419401305598</v>
      </c>
      <c r="P22" s="30">
        <v>26</v>
      </c>
      <c r="Q22" s="32">
        <v>1</v>
      </c>
      <c r="R22" s="339"/>
      <c r="S22" s="340"/>
      <c r="T22" s="341"/>
    </row>
    <row r="23" spans="1:20" ht="15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526"/>
      <c r="G23" s="120" t="s">
        <v>93</v>
      </c>
      <c r="H23" s="81">
        <v>0.4201620370370371</v>
      </c>
      <c r="I23" s="82">
        <v>0.43206018518518513</v>
      </c>
      <c r="J23" s="99">
        <v>66.3</v>
      </c>
      <c r="K23" s="45">
        <v>66.9</v>
      </c>
      <c r="L23" s="45">
        <v>65.6</v>
      </c>
      <c r="M23" s="45">
        <v>65.4</v>
      </c>
      <c r="N23" s="84">
        <v>66.1</v>
      </c>
      <c r="O23" s="101">
        <f t="shared" si="0"/>
        <v>66.09285602773187</v>
      </c>
      <c r="P23" s="75">
        <v>29</v>
      </c>
      <c r="Q23" s="77">
        <v>0.9</v>
      </c>
      <c r="R23" s="330" t="s">
        <v>56</v>
      </c>
      <c r="S23" s="331"/>
      <c r="T23" s="332"/>
    </row>
    <row r="24" spans="1:20" ht="15.75" thickBot="1">
      <c r="A24" s="343"/>
      <c r="B24" s="342"/>
      <c r="C24" s="342"/>
      <c r="D24" s="354"/>
      <c r="E24" s="355"/>
      <c r="F24" s="527"/>
      <c r="G24" s="62" t="s">
        <v>96</v>
      </c>
      <c r="H24" s="28">
        <v>0.9254976851851852</v>
      </c>
      <c r="I24" s="29">
        <v>0.9362268518518518</v>
      </c>
      <c r="J24" s="30">
        <v>64.8</v>
      </c>
      <c r="K24" s="31">
        <v>66.5</v>
      </c>
      <c r="L24" s="31">
        <v>71.3</v>
      </c>
      <c r="M24" s="31">
        <v>70.6</v>
      </c>
      <c r="N24" s="32">
        <v>66.9</v>
      </c>
      <c r="O24" s="208">
        <f t="shared" si="0"/>
        <v>68.73387349857862</v>
      </c>
      <c r="P24" s="57">
        <v>26</v>
      </c>
      <c r="Q24" s="58">
        <v>1</v>
      </c>
      <c r="R24" s="437"/>
      <c r="S24" s="438"/>
      <c r="T24" s="439"/>
    </row>
    <row r="25" spans="1:20" ht="15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417" t="s">
        <v>27</v>
      </c>
      <c r="G25" s="120" t="s">
        <v>93</v>
      </c>
      <c r="H25" s="175">
        <v>0.47444444444444445</v>
      </c>
      <c r="I25" s="176">
        <v>0.030844907407407404</v>
      </c>
      <c r="J25" s="177">
        <v>67.9</v>
      </c>
      <c r="K25" s="178">
        <v>68.9</v>
      </c>
      <c r="L25" s="178">
        <v>67.1</v>
      </c>
      <c r="M25" s="178">
        <v>71.1</v>
      </c>
      <c r="N25" s="179">
        <v>68.9</v>
      </c>
      <c r="O25" s="6">
        <f t="shared" si="0"/>
        <v>68.99842399375156</v>
      </c>
      <c r="P25" s="70">
        <v>27</v>
      </c>
      <c r="Q25" s="70">
        <v>1.2</v>
      </c>
      <c r="R25" s="331" t="s">
        <v>56</v>
      </c>
      <c r="S25" s="331"/>
      <c r="T25" s="332"/>
    </row>
    <row r="26" spans="1:20" ht="15.75" thickBot="1">
      <c r="A26" s="356"/>
      <c r="B26" s="358"/>
      <c r="C26" s="358"/>
      <c r="D26" s="361"/>
      <c r="E26" s="362"/>
      <c r="F26" s="418"/>
      <c r="G26" s="62" t="s">
        <v>96</v>
      </c>
      <c r="H26" s="181">
        <v>0.003275462962962963</v>
      </c>
      <c r="I26" s="182">
        <v>0.013217592592592593</v>
      </c>
      <c r="J26" s="183">
        <v>64.9</v>
      </c>
      <c r="K26" s="184">
        <v>64.3</v>
      </c>
      <c r="L26" s="184">
        <v>63.3</v>
      </c>
      <c r="M26" s="184">
        <v>63.7</v>
      </c>
      <c r="N26" s="185">
        <v>62.7</v>
      </c>
      <c r="O26" s="33">
        <f t="shared" si="0"/>
        <v>63.847514375355196</v>
      </c>
      <c r="P26" s="31">
        <v>23</v>
      </c>
      <c r="Q26" s="31">
        <v>1.4</v>
      </c>
      <c r="R26" s="340"/>
      <c r="S26" s="340"/>
      <c r="T26" s="341"/>
    </row>
    <row r="27" spans="1:20" ht="15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418"/>
      <c r="G27" s="120" t="s">
        <v>93</v>
      </c>
      <c r="H27" s="81">
        <v>0.6209027777777778</v>
      </c>
      <c r="I27" s="82">
        <v>0.6317592592592592</v>
      </c>
      <c r="J27" s="83">
        <v>71.8</v>
      </c>
      <c r="K27" s="45">
        <v>76.8</v>
      </c>
      <c r="L27" s="45">
        <v>71.5</v>
      </c>
      <c r="M27" s="45">
        <v>72.8</v>
      </c>
      <c r="N27" s="84">
        <v>71.9</v>
      </c>
      <c r="O27" s="26">
        <f t="shared" si="0"/>
        <v>73.48953951932967</v>
      </c>
      <c r="P27" s="76">
        <v>27</v>
      </c>
      <c r="Q27" s="76">
        <v>1.2</v>
      </c>
      <c r="R27" s="528" t="s">
        <v>56</v>
      </c>
      <c r="S27" s="528"/>
      <c r="T27" s="529"/>
    </row>
    <row r="28" spans="1:20" ht="15.75" thickBot="1">
      <c r="A28" s="356"/>
      <c r="B28" s="358"/>
      <c r="C28" s="358"/>
      <c r="D28" s="366"/>
      <c r="E28" s="367"/>
      <c r="F28" s="418"/>
      <c r="G28" s="62" t="s">
        <v>96</v>
      </c>
      <c r="H28" s="81">
        <v>0.02459490740740741</v>
      </c>
      <c r="I28" s="82">
        <v>0.03605324074074074</v>
      </c>
      <c r="J28" s="83">
        <v>75.1</v>
      </c>
      <c r="K28" s="45">
        <v>75.8</v>
      </c>
      <c r="L28" s="45">
        <v>75.7</v>
      </c>
      <c r="M28" s="45">
        <v>76.3</v>
      </c>
      <c r="N28" s="84">
        <v>75.7</v>
      </c>
      <c r="O28" s="33">
        <f t="shared" si="0"/>
        <v>75.73668168613202</v>
      </c>
      <c r="P28" s="31">
        <v>23</v>
      </c>
      <c r="Q28" s="31">
        <v>1.4</v>
      </c>
      <c r="R28" s="340"/>
      <c r="S28" s="340"/>
      <c r="T28" s="341"/>
    </row>
    <row r="29" spans="1:20" ht="15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418"/>
      <c r="G29" s="120" t="s">
        <v>93</v>
      </c>
      <c r="H29" s="181">
        <v>0.6069444444444444</v>
      </c>
      <c r="I29" s="182">
        <v>0.6195833333333333</v>
      </c>
      <c r="J29" s="183">
        <v>67.5</v>
      </c>
      <c r="K29" s="184">
        <v>67.1</v>
      </c>
      <c r="L29" s="184">
        <v>67.8</v>
      </c>
      <c r="M29" s="184">
        <v>67.6</v>
      </c>
      <c r="N29" s="185">
        <v>65.1</v>
      </c>
      <c r="O29" s="26">
        <f t="shared" si="0"/>
        <v>67.12110014694274</v>
      </c>
      <c r="P29" s="76">
        <v>27</v>
      </c>
      <c r="Q29" s="76">
        <v>1.2</v>
      </c>
      <c r="R29" s="528" t="s">
        <v>56</v>
      </c>
      <c r="S29" s="528"/>
      <c r="T29" s="529"/>
    </row>
    <row r="30" spans="1:20" ht="15.75" thickBot="1">
      <c r="A30" s="368"/>
      <c r="B30" s="358"/>
      <c r="C30" s="358"/>
      <c r="D30" s="369"/>
      <c r="E30" s="370"/>
      <c r="F30" s="419"/>
      <c r="G30" s="62" t="s">
        <v>96</v>
      </c>
      <c r="H30" s="188">
        <v>0.048171296296296295</v>
      </c>
      <c r="I30" s="189">
        <v>0.05858796296296296</v>
      </c>
      <c r="J30" s="190">
        <v>65.6</v>
      </c>
      <c r="K30" s="191">
        <v>64.8</v>
      </c>
      <c r="L30" s="191">
        <v>65.9</v>
      </c>
      <c r="M30" s="191">
        <v>63.7</v>
      </c>
      <c r="N30" s="192">
        <v>62.4</v>
      </c>
      <c r="O30" s="39">
        <f t="shared" si="0"/>
        <v>64.66072812341393</v>
      </c>
      <c r="P30" s="37">
        <v>23</v>
      </c>
      <c r="Q30" s="37">
        <v>1.4</v>
      </c>
      <c r="R30" s="384"/>
      <c r="S30" s="384"/>
      <c r="T30" s="385"/>
    </row>
    <row r="31" spans="1:20" ht="15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476" t="s">
        <v>28</v>
      </c>
      <c r="G31" s="120" t="s">
        <v>93</v>
      </c>
      <c r="H31" s="196">
        <v>0.6733680555555556</v>
      </c>
      <c r="I31" s="197">
        <v>0.6833796296296296</v>
      </c>
      <c r="J31" s="198">
        <v>66.9</v>
      </c>
      <c r="K31" s="199">
        <v>65.1</v>
      </c>
      <c r="L31" s="199">
        <v>65.7</v>
      </c>
      <c r="M31" s="199">
        <v>65.8</v>
      </c>
      <c r="N31" s="200">
        <v>66.6</v>
      </c>
      <c r="O31" s="124">
        <f t="shared" si="0"/>
        <v>66.06850942821832</v>
      </c>
      <c r="P31" s="90">
        <v>25</v>
      </c>
      <c r="Q31" s="118">
        <v>1.2</v>
      </c>
      <c r="R31" s="531" t="s">
        <v>56</v>
      </c>
      <c r="S31" s="532"/>
      <c r="T31" s="533"/>
    </row>
    <row r="32" spans="1:20" ht="15.75" thickBot="1">
      <c r="A32" s="343"/>
      <c r="B32" s="342"/>
      <c r="C32" s="342"/>
      <c r="D32" s="373"/>
      <c r="E32" s="374"/>
      <c r="F32" s="477"/>
      <c r="G32" s="62" t="s">
        <v>96</v>
      </c>
      <c r="H32" s="81">
        <v>0.10715277777777778</v>
      </c>
      <c r="I32" s="82">
        <v>0.11783564814814813</v>
      </c>
      <c r="J32" s="99">
        <v>61.7</v>
      </c>
      <c r="K32" s="45">
        <v>57.6</v>
      </c>
      <c r="L32" s="45">
        <v>61.6</v>
      </c>
      <c r="M32" s="45">
        <v>60.3</v>
      </c>
      <c r="N32" s="84">
        <v>66.9</v>
      </c>
      <c r="O32" s="33">
        <f t="shared" si="0"/>
        <v>62.77347669439446</v>
      </c>
      <c r="P32" s="30">
        <v>22</v>
      </c>
      <c r="Q32" s="32">
        <v>1</v>
      </c>
      <c r="R32" s="339"/>
      <c r="S32" s="340"/>
      <c r="T32" s="341"/>
    </row>
    <row r="33" spans="1:20" ht="15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477"/>
      <c r="G33" s="120" t="s">
        <v>93</v>
      </c>
      <c r="H33" s="181">
        <v>0.6580439814814815</v>
      </c>
      <c r="I33" s="182">
        <v>0.6685763888888889</v>
      </c>
      <c r="J33" s="193">
        <v>71.7</v>
      </c>
      <c r="K33" s="184">
        <v>72.5</v>
      </c>
      <c r="L33" s="184">
        <v>70.9</v>
      </c>
      <c r="M33" s="184">
        <v>75.5</v>
      </c>
      <c r="N33" s="185">
        <v>76</v>
      </c>
      <c r="O33" s="26">
        <f t="shared" si="0"/>
        <v>73.8082107551802</v>
      </c>
      <c r="P33" s="89">
        <v>25</v>
      </c>
      <c r="Q33" s="91">
        <v>1.1</v>
      </c>
      <c r="R33" s="330" t="s">
        <v>75</v>
      </c>
      <c r="S33" s="331"/>
      <c r="T33" s="332"/>
    </row>
    <row r="34" spans="1:20" ht="15.75" thickBot="1">
      <c r="A34" s="343"/>
      <c r="B34" s="342"/>
      <c r="C34" s="342"/>
      <c r="D34" s="378"/>
      <c r="E34" s="379"/>
      <c r="F34" s="477"/>
      <c r="G34" s="62" t="s">
        <v>96</v>
      </c>
      <c r="H34" s="181">
        <v>0.12040509259259259</v>
      </c>
      <c r="I34" s="182">
        <v>0.13084490740740742</v>
      </c>
      <c r="J34" s="193">
        <v>75.2</v>
      </c>
      <c r="K34" s="184">
        <v>78.1</v>
      </c>
      <c r="L34" s="184">
        <v>79.8</v>
      </c>
      <c r="M34" s="184">
        <v>78.4</v>
      </c>
      <c r="N34" s="185">
        <v>78.2</v>
      </c>
      <c r="O34" s="33">
        <f t="shared" si="0"/>
        <v>78.174731274444</v>
      </c>
      <c r="P34" s="36">
        <v>22</v>
      </c>
      <c r="Q34" s="38">
        <v>1</v>
      </c>
      <c r="R34" s="339"/>
      <c r="S34" s="340"/>
      <c r="T34" s="341"/>
    </row>
    <row r="35" spans="1:20" ht="15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477"/>
      <c r="G35" s="120" t="s">
        <v>93</v>
      </c>
      <c r="H35" s="81">
        <v>0.6422453703703704</v>
      </c>
      <c r="I35" s="82">
        <v>0.6527662037037038</v>
      </c>
      <c r="J35" s="99">
        <v>72.4</v>
      </c>
      <c r="K35" s="45">
        <v>71.7</v>
      </c>
      <c r="L35" s="45">
        <v>72.9</v>
      </c>
      <c r="M35" s="45">
        <v>72.6</v>
      </c>
      <c r="N35" s="84">
        <v>72.8</v>
      </c>
      <c r="O35" s="26">
        <f t="shared" si="0"/>
        <v>72.50025317389995</v>
      </c>
      <c r="P35" s="89">
        <v>25</v>
      </c>
      <c r="Q35" s="91">
        <v>1.1</v>
      </c>
      <c r="R35" s="330" t="s">
        <v>75</v>
      </c>
      <c r="S35" s="331"/>
      <c r="T35" s="332"/>
    </row>
    <row r="36" spans="1:20" ht="15.75" thickBot="1">
      <c r="A36" s="380"/>
      <c r="B36" s="353"/>
      <c r="C36" s="353"/>
      <c r="D36" s="381"/>
      <c r="E36" s="382"/>
      <c r="F36" s="530"/>
      <c r="G36" s="62" t="s">
        <v>96</v>
      </c>
      <c r="H36" s="104">
        <v>0.1356712962962963</v>
      </c>
      <c r="I36" s="105">
        <v>0.1465625</v>
      </c>
      <c r="J36" s="201">
        <v>68.1</v>
      </c>
      <c r="K36" s="107">
        <v>67.9</v>
      </c>
      <c r="L36" s="107">
        <v>67.3</v>
      </c>
      <c r="M36" s="107">
        <v>67.5</v>
      </c>
      <c r="N36" s="108">
        <v>67.8</v>
      </c>
      <c r="O36" s="39">
        <f t="shared" si="0"/>
        <v>67.72934852351543</v>
      </c>
      <c r="P36" s="36">
        <v>22</v>
      </c>
      <c r="Q36" s="38">
        <v>1</v>
      </c>
      <c r="R36" s="383"/>
      <c r="S36" s="384"/>
      <c r="T36" s="385"/>
    </row>
  </sheetData>
  <sheetProtection/>
  <mergeCells count="99">
    <mergeCell ref="A1:T1"/>
    <mergeCell ref="A2:T2"/>
    <mergeCell ref="A3:T3"/>
    <mergeCell ref="A4:T4"/>
    <mergeCell ref="A5:T5"/>
    <mergeCell ref="A6:T6"/>
    <mergeCell ref="A9:A10"/>
    <mergeCell ref="B9:C9"/>
    <mergeCell ref="D9:E10"/>
    <mergeCell ref="F9:F10"/>
    <mergeCell ref="G9:G10"/>
    <mergeCell ref="H9:I9"/>
    <mergeCell ref="J9:N9"/>
    <mergeCell ref="O9:O10"/>
    <mergeCell ref="P9:P10"/>
    <mergeCell ref="Q9:Q10"/>
    <mergeCell ref="R9:T10"/>
    <mergeCell ref="A11:A12"/>
    <mergeCell ref="B11:B12"/>
    <mergeCell ref="C11:C12"/>
    <mergeCell ref="D11:E12"/>
    <mergeCell ref="R11:T11"/>
    <mergeCell ref="R12:T12"/>
    <mergeCell ref="D15:E16"/>
    <mergeCell ref="R15:T15"/>
    <mergeCell ref="R16:T16"/>
    <mergeCell ref="A13:A14"/>
    <mergeCell ref="B13:B14"/>
    <mergeCell ref="C13:C14"/>
    <mergeCell ref="D13:E14"/>
    <mergeCell ref="R13:T13"/>
    <mergeCell ref="R14:T14"/>
    <mergeCell ref="A17:A18"/>
    <mergeCell ref="B17:B18"/>
    <mergeCell ref="C17:C18"/>
    <mergeCell ref="D17:E18"/>
    <mergeCell ref="R17:T17"/>
    <mergeCell ref="R18:T18"/>
    <mergeCell ref="F11:F18"/>
    <mergeCell ref="A15:A16"/>
    <mergeCell ref="B15:B16"/>
    <mergeCell ref="C15:C16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="115" zoomScaleNormal="115" zoomScalePageLayoutView="0" workbookViewId="0" topLeftCell="I1">
      <selection activeCell="P9" sqref="P1:S16384"/>
    </sheetView>
  </sheetViews>
  <sheetFormatPr defaultColWidth="11.421875" defaultRowHeight="15"/>
  <cols>
    <col min="7" max="7" width="18.5742187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30" customHeigh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534" t="s">
        <v>25</v>
      </c>
      <c r="G11" s="120" t="s">
        <v>95</v>
      </c>
      <c r="H11" s="18">
        <v>0.2902662037037037</v>
      </c>
      <c r="I11" s="7">
        <v>0.30322916666666666</v>
      </c>
      <c r="J11" s="141">
        <v>79.6</v>
      </c>
      <c r="K11" s="9">
        <v>74.9</v>
      </c>
      <c r="L11" s="9">
        <v>77.3</v>
      </c>
      <c r="M11" s="9">
        <v>77.7</v>
      </c>
      <c r="N11" s="9">
        <v>75.3</v>
      </c>
      <c r="O11" s="142">
        <f aca="true" t="shared" si="0" ref="O11:O36">10*LOG(1/5*(10^(J11/10)+10^(K11/10)+10^(L11/10)+10^(M11/10)+10^(N11/10)))</f>
        <v>77.30097195556341</v>
      </c>
      <c r="P11" s="9">
        <v>23</v>
      </c>
      <c r="Q11" s="9">
        <v>0.86</v>
      </c>
      <c r="R11" s="331" t="s">
        <v>56</v>
      </c>
      <c r="S11" s="331"/>
      <c r="T11" s="332"/>
    </row>
    <row r="12" spans="1:20" ht="15.75" thickBot="1">
      <c r="A12" s="335"/>
      <c r="B12" s="336"/>
      <c r="C12" s="336"/>
      <c r="D12" s="482"/>
      <c r="E12" s="355"/>
      <c r="F12" s="535"/>
      <c r="G12" s="62" t="s">
        <v>97</v>
      </c>
      <c r="H12" s="55">
        <v>0.8789236111111111</v>
      </c>
      <c r="I12" s="50">
        <v>0.8894212962962963</v>
      </c>
      <c r="J12" s="51">
        <v>72.3</v>
      </c>
      <c r="K12" s="51">
        <v>72.9</v>
      </c>
      <c r="L12" s="51">
        <v>72</v>
      </c>
      <c r="M12" s="51">
        <v>75.1</v>
      </c>
      <c r="N12" s="58">
        <v>73</v>
      </c>
      <c r="O12" s="144">
        <f t="shared" si="0"/>
        <v>73.20735210894117</v>
      </c>
      <c r="P12" s="37">
        <v>23</v>
      </c>
      <c r="Q12" s="37">
        <v>0.9</v>
      </c>
      <c r="R12" s="515" t="s">
        <v>76</v>
      </c>
      <c r="S12" s="515"/>
      <c r="T12" s="516"/>
    </row>
    <row r="13" spans="1:20" ht="15.75" thickBot="1">
      <c r="A13" s="319" t="s">
        <v>11</v>
      </c>
      <c r="B13" s="321">
        <v>7.11358317629185</v>
      </c>
      <c r="C13" s="321">
        <v>-73.1150811910629</v>
      </c>
      <c r="D13" s="508" t="s">
        <v>30</v>
      </c>
      <c r="E13" s="509"/>
      <c r="F13" s="535"/>
      <c r="G13" s="120" t="s">
        <v>95</v>
      </c>
      <c r="H13" s="145">
        <v>0.3398263888888889</v>
      </c>
      <c r="I13" s="146">
        <v>0.36238425925925927</v>
      </c>
      <c r="J13">
        <v>74.1</v>
      </c>
      <c r="K13">
        <v>72.2</v>
      </c>
      <c r="L13">
        <v>72.8</v>
      </c>
      <c r="M13">
        <v>81.6</v>
      </c>
      <c r="N13" s="149">
        <v>73</v>
      </c>
      <c r="O13" s="6">
        <f>10*LOG(1/5*(10^(J15/10)+10^(K15/10)+10^(L15/10)+10^(M15/10)+10^(N13/10)))</f>
        <v>70.85396229933137</v>
      </c>
      <c r="P13" s="150">
        <v>25</v>
      </c>
      <c r="Q13" s="149">
        <v>0.9</v>
      </c>
      <c r="R13" s="330" t="s">
        <v>56</v>
      </c>
      <c r="S13" s="331"/>
      <c r="T13" s="332"/>
    </row>
    <row r="14" spans="1:20" ht="15.75" thickBot="1">
      <c r="A14" s="335"/>
      <c r="B14" s="336"/>
      <c r="C14" s="336"/>
      <c r="D14" s="337"/>
      <c r="E14" s="382"/>
      <c r="F14" s="535"/>
      <c r="G14" s="62" t="s">
        <v>97</v>
      </c>
      <c r="H14" s="34">
        <v>0.9147800925925926</v>
      </c>
      <c r="I14" s="35">
        <v>0.9226157407407407</v>
      </c>
      <c r="J14" s="63">
        <v>69.7</v>
      </c>
      <c r="K14" s="51">
        <v>70</v>
      </c>
      <c r="L14" s="51">
        <v>69.2</v>
      </c>
      <c r="M14" s="51">
        <v>70.1</v>
      </c>
      <c r="N14" s="58">
        <v>71.7</v>
      </c>
      <c r="O14" s="39">
        <f t="shared" si="0"/>
        <v>70.22627898906059</v>
      </c>
      <c r="P14" s="36">
        <v>24</v>
      </c>
      <c r="Q14" s="38">
        <v>1</v>
      </c>
      <c r="R14" s="517" t="s">
        <v>56</v>
      </c>
      <c r="S14" s="518"/>
      <c r="T14" s="519"/>
    </row>
    <row r="15" spans="1:20" ht="15.75" thickBo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535"/>
      <c r="G15" s="120" t="s">
        <v>95</v>
      </c>
      <c r="H15" s="151">
        <v>0.321087962962963</v>
      </c>
      <c r="I15" s="152">
        <v>0.3359375</v>
      </c>
      <c r="J15" s="147">
        <v>71.3</v>
      </c>
      <c r="K15" s="148">
        <v>69.2</v>
      </c>
      <c r="L15" s="148">
        <v>69.9</v>
      </c>
      <c r="M15" s="148">
        <v>69.7</v>
      </c>
      <c r="N15" s="155">
        <v>68.4</v>
      </c>
      <c r="O15" s="39">
        <f t="shared" si="0"/>
        <v>69.80734838983349</v>
      </c>
      <c r="P15" s="156">
        <v>24</v>
      </c>
      <c r="Q15" s="155">
        <v>0.9</v>
      </c>
      <c r="R15" s="330" t="s">
        <v>56</v>
      </c>
      <c r="S15" s="331"/>
      <c r="T15" s="332"/>
    </row>
    <row r="16" spans="1:20" ht="15.75" thickBot="1">
      <c r="A16" s="320"/>
      <c r="B16" s="322"/>
      <c r="C16" s="322"/>
      <c r="D16" s="333"/>
      <c r="E16" s="334"/>
      <c r="F16" s="535"/>
      <c r="G16" s="129" t="s">
        <v>97</v>
      </c>
      <c r="H16" s="157">
        <v>0.9007523148148149</v>
      </c>
      <c r="I16" s="158" t="s">
        <v>90</v>
      </c>
      <c r="J16" s="57">
        <v>72.1</v>
      </c>
      <c r="K16" s="51">
        <v>71.1</v>
      </c>
      <c r="L16" s="51">
        <v>71</v>
      </c>
      <c r="M16" s="51">
        <v>72.2</v>
      </c>
      <c r="N16" s="58">
        <v>75</v>
      </c>
      <c r="O16" s="162">
        <f t="shared" si="0"/>
        <v>72.54830729834731</v>
      </c>
      <c r="P16" s="163">
        <v>23</v>
      </c>
      <c r="Q16" s="161">
        <v>0.9</v>
      </c>
      <c r="R16" s="520" t="s">
        <v>56</v>
      </c>
      <c r="S16" s="521"/>
      <c r="T16" s="522"/>
    </row>
    <row r="17" spans="1:20" ht="15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535"/>
      <c r="G17" s="120" t="s">
        <v>95</v>
      </c>
      <c r="H17" s="145">
        <v>0.3578587962962963</v>
      </c>
      <c r="I17" s="146">
        <v>0.3846527777777778</v>
      </c>
      <c r="J17" s="147">
        <v>76</v>
      </c>
      <c r="K17" s="148">
        <v>68.6</v>
      </c>
      <c r="L17" s="148">
        <v>78.3</v>
      </c>
      <c r="M17" s="148">
        <v>68.9</v>
      </c>
      <c r="N17" s="149">
        <v>66.7</v>
      </c>
      <c r="O17" s="6">
        <f t="shared" si="0"/>
        <v>74.05186469302548</v>
      </c>
      <c r="P17" s="150">
        <v>24</v>
      </c>
      <c r="Q17" s="149">
        <v>0.92</v>
      </c>
      <c r="R17" s="330" t="s">
        <v>56</v>
      </c>
      <c r="S17" s="331"/>
      <c r="T17" s="332"/>
    </row>
    <row r="18" spans="1:20" ht="15.75" thickBot="1">
      <c r="A18" s="335"/>
      <c r="B18" s="336"/>
      <c r="C18" s="336"/>
      <c r="D18" s="337"/>
      <c r="E18" s="338"/>
      <c r="F18" s="536"/>
      <c r="G18" s="62" t="s">
        <v>1</v>
      </c>
      <c r="H18" s="34">
        <v>0.9237500000000001</v>
      </c>
      <c r="I18" s="35">
        <v>0.9341203703703704</v>
      </c>
      <c r="J18" s="36">
        <v>72.1</v>
      </c>
      <c r="K18" s="37">
        <v>73</v>
      </c>
      <c r="L18" s="37">
        <v>73.1</v>
      </c>
      <c r="M18" s="37">
        <v>72</v>
      </c>
      <c r="N18" s="38">
        <v>73.1</v>
      </c>
      <c r="O18" s="39">
        <f t="shared" si="0"/>
        <v>72.68832553594946</v>
      </c>
      <c r="P18" s="36">
        <v>24</v>
      </c>
      <c r="Q18" s="38">
        <v>1.5</v>
      </c>
      <c r="R18" s="383"/>
      <c r="S18" s="384"/>
      <c r="T18" s="385"/>
    </row>
    <row r="19" spans="1:20" ht="15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525" t="s">
        <v>26</v>
      </c>
      <c r="G19" s="120" t="s">
        <v>95</v>
      </c>
      <c r="H19" s="175">
        <v>0.3908796296296296</v>
      </c>
      <c r="I19" s="176">
        <v>0.40141203703703704</v>
      </c>
      <c r="J19" s="194">
        <v>70.9</v>
      </c>
      <c r="K19" s="178">
        <v>69.7</v>
      </c>
      <c r="L19" s="178">
        <v>69.2</v>
      </c>
      <c r="M19" s="178">
        <v>70.7</v>
      </c>
      <c r="N19" s="179">
        <v>68.7</v>
      </c>
      <c r="O19" s="6">
        <f t="shared" si="0"/>
        <v>69.92243670001243</v>
      </c>
      <c r="P19" s="69">
        <v>27</v>
      </c>
      <c r="Q19" s="71">
        <v>1</v>
      </c>
      <c r="R19" s="330" t="s">
        <v>94</v>
      </c>
      <c r="S19" s="331"/>
      <c r="T19" s="332"/>
    </row>
    <row r="20" spans="1:20" ht="15.75" thickBot="1">
      <c r="A20" s="343"/>
      <c r="B20" s="342"/>
      <c r="C20" s="342"/>
      <c r="D20" s="347"/>
      <c r="E20" s="348"/>
      <c r="F20" s="526"/>
      <c r="G20" s="187" t="s">
        <v>97</v>
      </c>
      <c r="H20" s="181">
        <v>0.9514467592592593</v>
      </c>
      <c r="I20" s="182">
        <v>0.962037037037037</v>
      </c>
      <c r="J20" s="30">
        <v>67.1</v>
      </c>
      <c r="K20" s="31">
        <v>71.5</v>
      </c>
      <c r="L20" s="31">
        <v>65.1</v>
      </c>
      <c r="M20" s="31">
        <v>65.3</v>
      </c>
      <c r="N20" s="32">
        <v>66.2</v>
      </c>
      <c r="O20" s="33">
        <f t="shared" si="0"/>
        <v>67.78831997970985</v>
      </c>
      <c r="P20" s="30">
        <v>26</v>
      </c>
      <c r="Q20" s="32">
        <v>1</v>
      </c>
      <c r="R20" s="339"/>
      <c r="S20" s="340"/>
      <c r="T20" s="341"/>
    </row>
    <row r="21" spans="1:20" ht="15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526"/>
      <c r="G21" s="120" t="s">
        <v>95</v>
      </c>
      <c r="H21" s="28">
        <v>0.42435185185185187</v>
      </c>
      <c r="I21" s="29">
        <v>0.4356597222222222</v>
      </c>
      <c r="J21" s="137">
        <v>74.9</v>
      </c>
      <c r="K21" s="31">
        <v>73.7</v>
      </c>
      <c r="L21" s="31">
        <v>73.9</v>
      </c>
      <c r="M21" s="31">
        <v>73.6</v>
      </c>
      <c r="N21" s="32">
        <v>72.4</v>
      </c>
      <c r="O21" s="26">
        <f t="shared" si="0"/>
        <v>73.77229792661919</v>
      </c>
      <c r="P21" s="83">
        <v>29</v>
      </c>
      <c r="Q21" s="84">
        <v>1</v>
      </c>
      <c r="R21" s="330" t="s">
        <v>56</v>
      </c>
      <c r="S21" s="331"/>
      <c r="T21" s="332"/>
    </row>
    <row r="22" spans="1:20" ht="15.75" thickBot="1">
      <c r="A22" s="343"/>
      <c r="B22" s="353"/>
      <c r="C22" s="353"/>
      <c r="D22" s="347"/>
      <c r="E22" s="348"/>
      <c r="F22" s="526"/>
      <c r="G22" s="62" t="s">
        <v>97</v>
      </c>
      <c r="H22" s="28">
        <v>0.961875</v>
      </c>
      <c r="I22" s="29">
        <v>0.9725578703703704</v>
      </c>
      <c r="J22" s="30">
        <v>71.1</v>
      </c>
      <c r="K22" s="31">
        <v>75.1</v>
      </c>
      <c r="L22" s="31">
        <v>67.9</v>
      </c>
      <c r="M22" s="31">
        <v>69.5</v>
      </c>
      <c r="N22" s="32">
        <v>71.9</v>
      </c>
      <c r="O22" s="33">
        <f t="shared" si="0"/>
        <v>71.8074782350768</v>
      </c>
      <c r="P22" s="30">
        <v>26</v>
      </c>
      <c r="Q22" s="32">
        <v>1</v>
      </c>
      <c r="R22" s="339"/>
      <c r="S22" s="340"/>
      <c r="T22" s="341"/>
    </row>
    <row r="23" spans="1:20" ht="15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526"/>
      <c r="G23" s="120" t="s">
        <v>95</v>
      </c>
      <c r="H23" s="81">
        <v>0.4115162037037037</v>
      </c>
      <c r="I23" s="82">
        <v>0.4215740740740741</v>
      </c>
      <c r="J23" s="99">
        <v>71.8</v>
      </c>
      <c r="K23" s="45">
        <v>68.7</v>
      </c>
      <c r="L23" s="45">
        <v>63.4</v>
      </c>
      <c r="M23" s="45">
        <v>62.1</v>
      </c>
      <c r="N23" s="84">
        <v>64.4</v>
      </c>
      <c r="O23" s="101">
        <f t="shared" si="0"/>
        <v>67.65109725777474</v>
      </c>
      <c r="P23" s="75">
        <v>28</v>
      </c>
      <c r="Q23" s="77">
        <v>0.9</v>
      </c>
      <c r="R23" s="330" t="s">
        <v>56</v>
      </c>
      <c r="S23" s="331"/>
      <c r="T23" s="332"/>
    </row>
    <row r="24" spans="1:20" ht="15.75" thickBot="1">
      <c r="A24" s="343"/>
      <c r="B24" s="342"/>
      <c r="C24" s="342"/>
      <c r="D24" s="354"/>
      <c r="E24" s="355"/>
      <c r="F24" s="527"/>
      <c r="G24" s="202" t="s">
        <v>87</v>
      </c>
      <c r="H24" s="203">
        <v>0.9781597222222222</v>
      </c>
      <c r="I24" s="204">
        <v>0.9883101851851852</v>
      </c>
      <c r="J24" s="30">
        <v>65.3</v>
      </c>
      <c r="K24" s="31">
        <v>66.2</v>
      </c>
      <c r="L24" s="31">
        <v>70.7</v>
      </c>
      <c r="M24" s="31">
        <v>69.5</v>
      </c>
      <c r="N24" s="32">
        <v>66.3</v>
      </c>
      <c r="O24" s="208">
        <f t="shared" si="0"/>
        <v>68.12705052667737</v>
      </c>
      <c r="P24" s="57">
        <v>26</v>
      </c>
      <c r="Q24" s="58">
        <v>1</v>
      </c>
      <c r="R24" s="437"/>
      <c r="S24" s="438"/>
      <c r="T24" s="439"/>
    </row>
    <row r="25" spans="1:20" ht="15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417" t="s">
        <v>27</v>
      </c>
      <c r="G25" s="120" t="s">
        <v>95</v>
      </c>
      <c r="H25" s="175">
        <v>0.47444444444444445</v>
      </c>
      <c r="I25" s="176">
        <v>0.030844907407407404</v>
      </c>
      <c r="J25" s="177">
        <v>66.6</v>
      </c>
      <c r="K25" s="178">
        <v>67</v>
      </c>
      <c r="L25" s="178">
        <v>66.9</v>
      </c>
      <c r="M25" s="178">
        <v>69.7</v>
      </c>
      <c r="N25" s="179">
        <v>67.6</v>
      </c>
      <c r="O25" s="6">
        <f t="shared" si="0"/>
        <v>67.7184437799512</v>
      </c>
      <c r="P25" s="70">
        <v>27</v>
      </c>
      <c r="Q25" s="70">
        <v>1.2</v>
      </c>
      <c r="R25" s="331" t="s">
        <v>56</v>
      </c>
      <c r="S25" s="331"/>
      <c r="T25" s="332"/>
    </row>
    <row r="26" spans="1:20" ht="15.75" thickBot="1">
      <c r="A26" s="356"/>
      <c r="B26" s="358"/>
      <c r="C26" s="358"/>
      <c r="D26" s="361"/>
      <c r="E26" s="362"/>
      <c r="F26" s="418"/>
      <c r="G26" s="180" t="s">
        <v>87</v>
      </c>
      <c r="H26" s="181">
        <v>0.003275462962962963</v>
      </c>
      <c r="I26" s="182">
        <v>0.013217592592592593</v>
      </c>
      <c r="J26" s="100">
        <v>63.9</v>
      </c>
      <c r="K26" s="37">
        <v>63.1</v>
      </c>
      <c r="L26" s="37">
        <v>62.9</v>
      </c>
      <c r="M26" s="37">
        <v>63.8</v>
      </c>
      <c r="N26" s="38">
        <v>62.9</v>
      </c>
      <c r="O26" s="33">
        <f t="shared" si="0"/>
        <v>63.34251394319763</v>
      </c>
      <c r="P26" s="100">
        <v>23</v>
      </c>
      <c r="Q26" s="37">
        <v>1.4</v>
      </c>
      <c r="R26" s="492" t="s">
        <v>56</v>
      </c>
      <c r="S26" s="493"/>
      <c r="T26" s="494"/>
    </row>
    <row r="27" spans="1:20" ht="15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418"/>
      <c r="G27" s="120" t="s">
        <v>95</v>
      </c>
      <c r="H27" s="81">
        <v>0.4794097222222222</v>
      </c>
      <c r="I27" s="82">
        <v>0.49019675925925926</v>
      </c>
      <c r="J27" s="83">
        <v>66.6</v>
      </c>
      <c r="K27" s="45">
        <v>70.2</v>
      </c>
      <c r="L27" s="45">
        <v>73.2</v>
      </c>
      <c r="M27" s="45">
        <v>71.9</v>
      </c>
      <c r="N27" s="84">
        <v>67.7</v>
      </c>
      <c r="O27" s="26">
        <f t="shared" si="0"/>
        <v>70.59273524662912</v>
      </c>
      <c r="P27" s="76">
        <v>27</v>
      </c>
      <c r="Q27" s="76">
        <v>1.2</v>
      </c>
      <c r="R27" s="528" t="s">
        <v>56</v>
      </c>
      <c r="S27" s="528"/>
      <c r="T27" s="529"/>
    </row>
    <row r="28" spans="1:20" ht="15.75" thickBot="1">
      <c r="A28" s="356"/>
      <c r="B28" s="358"/>
      <c r="C28" s="358"/>
      <c r="D28" s="366"/>
      <c r="E28" s="367"/>
      <c r="F28" s="418"/>
      <c r="G28" s="97" t="s">
        <v>87</v>
      </c>
      <c r="H28" s="81">
        <v>0.02459490740740741</v>
      </c>
      <c r="I28" s="82">
        <v>0.03605324074074074</v>
      </c>
      <c r="J28" s="100">
        <v>75.1</v>
      </c>
      <c r="K28" s="37">
        <v>75.3</v>
      </c>
      <c r="L28" s="37">
        <v>75</v>
      </c>
      <c r="M28" s="37">
        <v>75.4</v>
      </c>
      <c r="N28" s="38">
        <v>75.6</v>
      </c>
      <c r="O28" s="33">
        <f t="shared" si="0"/>
        <v>75.28526041028545</v>
      </c>
      <c r="P28" s="100">
        <v>23</v>
      </c>
      <c r="Q28" s="38">
        <v>1.4</v>
      </c>
      <c r="R28" s="431" t="s">
        <v>82</v>
      </c>
      <c r="S28" s="432"/>
      <c r="T28" s="433"/>
    </row>
    <row r="29" spans="1:20" ht="15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418"/>
      <c r="G29" s="120" t="s">
        <v>95</v>
      </c>
      <c r="H29" s="181">
        <v>0.4678356481481481</v>
      </c>
      <c r="I29" s="182">
        <v>0.4768981481481482</v>
      </c>
      <c r="J29" s="183">
        <v>76</v>
      </c>
      <c r="K29" s="184">
        <v>68.4</v>
      </c>
      <c r="L29" s="184">
        <v>68</v>
      </c>
      <c r="M29" s="184">
        <v>69.2</v>
      </c>
      <c r="N29" s="185">
        <v>72.2</v>
      </c>
      <c r="O29" s="26">
        <f t="shared" si="0"/>
        <v>71.92857854044823</v>
      </c>
      <c r="P29" s="76">
        <v>27</v>
      </c>
      <c r="Q29" s="76">
        <v>1.2</v>
      </c>
      <c r="R29" s="528" t="s">
        <v>56</v>
      </c>
      <c r="S29" s="528"/>
      <c r="T29" s="529"/>
    </row>
    <row r="30" spans="1:20" ht="15.75" thickBot="1">
      <c r="A30" s="368"/>
      <c r="B30" s="358"/>
      <c r="C30" s="358"/>
      <c r="D30" s="369"/>
      <c r="E30" s="370"/>
      <c r="F30" s="419"/>
      <c r="G30" s="187" t="s">
        <v>87</v>
      </c>
      <c r="H30" s="188">
        <v>0.048171296296296295</v>
      </c>
      <c r="I30" s="189">
        <v>0.05858796296296296</v>
      </c>
      <c r="J30" s="37">
        <v>63.9</v>
      </c>
      <c r="K30" s="37">
        <v>64</v>
      </c>
      <c r="L30" s="37">
        <v>65.1</v>
      </c>
      <c r="M30" s="37">
        <v>63.9</v>
      </c>
      <c r="N30" s="37">
        <v>63.2</v>
      </c>
      <c r="O30" s="53">
        <f t="shared" si="0"/>
        <v>64.06422205364781</v>
      </c>
      <c r="P30" s="37">
        <v>23</v>
      </c>
      <c r="Q30" s="37">
        <v>1.4</v>
      </c>
      <c r="R30" s="432" t="s">
        <v>56</v>
      </c>
      <c r="S30" s="432"/>
      <c r="T30" s="433"/>
    </row>
    <row r="31" spans="1:20" ht="15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476" t="s">
        <v>28</v>
      </c>
      <c r="G31" s="120" t="s">
        <v>95</v>
      </c>
      <c r="H31" s="196">
        <v>0.6733680555555556</v>
      </c>
      <c r="I31" s="197">
        <v>0.6833796296296296</v>
      </c>
      <c r="J31" s="90">
        <v>65.1</v>
      </c>
      <c r="K31" s="90">
        <v>66.4</v>
      </c>
      <c r="L31" s="90">
        <v>65.4</v>
      </c>
      <c r="M31" s="90">
        <v>64.8</v>
      </c>
      <c r="N31" s="90">
        <v>64.6</v>
      </c>
      <c r="O31" s="124">
        <f t="shared" si="0"/>
        <v>65.30774447107706</v>
      </c>
      <c r="P31" s="90">
        <v>25</v>
      </c>
      <c r="Q31" s="118">
        <v>1.2</v>
      </c>
      <c r="R31" s="531" t="s">
        <v>56</v>
      </c>
      <c r="S31" s="532"/>
      <c r="T31" s="533"/>
    </row>
    <row r="32" spans="1:20" ht="15.75" thickBot="1">
      <c r="A32" s="343"/>
      <c r="B32" s="342"/>
      <c r="C32" s="342"/>
      <c r="D32" s="373"/>
      <c r="E32" s="374"/>
      <c r="F32" s="477"/>
      <c r="G32" s="186" t="s">
        <v>87</v>
      </c>
      <c r="H32" s="81">
        <v>0.10715277777777778</v>
      </c>
      <c r="I32" s="82">
        <v>0.11783564814814813</v>
      </c>
      <c r="J32" s="30">
        <v>62.3</v>
      </c>
      <c r="K32" s="31">
        <v>60.8</v>
      </c>
      <c r="L32" s="31">
        <v>61</v>
      </c>
      <c r="M32" s="31">
        <v>61</v>
      </c>
      <c r="N32" s="32">
        <v>66.4</v>
      </c>
      <c r="O32" s="33">
        <f t="shared" si="0"/>
        <v>62.91525009991993</v>
      </c>
      <c r="P32" s="30">
        <v>22</v>
      </c>
      <c r="Q32" s="32">
        <v>1</v>
      </c>
      <c r="R32" s="470" t="s">
        <v>101</v>
      </c>
      <c r="S32" s="471"/>
      <c r="T32" s="472"/>
    </row>
    <row r="33" spans="1:20" ht="15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477"/>
      <c r="G33" s="120" t="s">
        <v>95</v>
      </c>
      <c r="H33" s="181">
        <v>0.6580439814814815</v>
      </c>
      <c r="I33" s="182">
        <v>0.6685763888888889</v>
      </c>
      <c r="J33" s="89">
        <v>73.5</v>
      </c>
      <c r="K33" s="90">
        <v>72.4</v>
      </c>
      <c r="L33" s="90">
        <v>71.8</v>
      </c>
      <c r="M33" s="90">
        <v>71.6</v>
      </c>
      <c r="N33" s="91">
        <v>72.3</v>
      </c>
      <c r="O33" s="26">
        <f t="shared" si="0"/>
        <v>72.37230301649633</v>
      </c>
      <c r="P33" s="89">
        <v>25</v>
      </c>
      <c r="Q33" s="91">
        <v>1.1</v>
      </c>
      <c r="R33" s="330" t="s">
        <v>75</v>
      </c>
      <c r="S33" s="331"/>
      <c r="T33" s="332"/>
    </row>
    <row r="34" spans="1:20" ht="15.75" thickBot="1">
      <c r="A34" s="343"/>
      <c r="B34" s="342"/>
      <c r="C34" s="342"/>
      <c r="D34" s="378"/>
      <c r="E34" s="379"/>
      <c r="F34" s="477"/>
      <c r="G34" s="187" t="s">
        <v>87</v>
      </c>
      <c r="H34" s="181">
        <v>0.12040509259259259</v>
      </c>
      <c r="I34" s="182">
        <v>0.13084490740740742</v>
      </c>
      <c r="J34" s="30">
        <v>75.2</v>
      </c>
      <c r="K34" s="31">
        <v>76.6</v>
      </c>
      <c r="L34" s="31">
        <v>78.2</v>
      </c>
      <c r="M34" s="31">
        <v>78.2</v>
      </c>
      <c r="N34" s="32">
        <v>77.2</v>
      </c>
      <c r="O34" s="78">
        <f t="shared" si="0"/>
        <v>77.21713966497461</v>
      </c>
      <c r="P34" s="36">
        <v>22</v>
      </c>
      <c r="Q34" s="38">
        <v>1</v>
      </c>
      <c r="R34" s="339"/>
      <c r="S34" s="340"/>
      <c r="T34" s="341"/>
    </row>
    <row r="35" spans="1:20" ht="15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477"/>
      <c r="G35" s="120" t="s">
        <v>95</v>
      </c>
      <c r="H35" s="81">
        <v>0.6422453703703704</v>
      </c>
      <c r="I35" s="82">
        <v>0.6527662037037038</v>
      </c>
      <c r="J35" s="89">
        <v>69.2</v>
      </c>
      <c r="K35" s="90">
        <v>68.3</v>
      </c>
      <c r="L35" s="90">
        <v>68.2</v>
      </c>
      <c r="M35" s="90">
        <v>70.5</v>
      </c>
      <c r="N35" s="91">
        <v>69.5</v>
      </c>
      <c r="O35" s="26">
        <f t="shared" si="0"/>
        <v>69.22394249582075</v>
      </c>
      <c r="P35" s="89">
        <v>25</v>
      </c>
      <c r="Q35" s="91">
        <v>1.1</v>
      </c>
      <c r="R35" s="330" t="s">
        <v>75</v>
      </c>
      <c r="S35" s="331"/>
      <c r="T35" s="332"/>
    </row>
    <row r="36" spans="1:20" ht="15.75" thickBot="1">
      <c r="A36" s="380"/>
      <c r="B36" s="353"/>
      <c r="C36" s="353"/>
      <c r="D36" s="381"/>
      <c r="E36" s="382"/>
      <c r="F36" s="530"/>
      <c r="G36" s="186" t="s">
        <v>87</v>
      </c>
      <c r="H36" s="104">
        <v>0.1356712962962963</v>
      </c>
      <c r="I36" s="105">
        <v>0.1465625</v>
      </c>
      <c r="J36" s="36">
        <v>68</v>
      </c>
      <c r="K36" s="37">
        <v>67.1</v>
      </c>
      <c r="L36" s="37">
        <v>65.9</v>
      </c>
      <c r="M36" s="37">
        <v>67</v>
      </c>
      <c r="N36" s="38">
        <v>66.9</v>
      </c>
      <c r="O36" s="39">
        <f t="shared" si="0"/>
        <v>67.0309008138351</v>
      </c>
      <c r="P36" s="36">
        <v>22</v>
      </c>
      <c r="Q36" s="38">
        <v>1</v>
      </c>
      <c r="R36" s="383"/>
      <c r="S36" s="384"/>
      <c r="T36" s="385"/>
    </row>
  </sheetData>
  <sheetProtection/>
  <mergeCells count="99"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A17:A18"/>
    <mergeCell ref="B17:B18"/>
    <mergeCell ref="C17:C18"/>
    <mergeCell ref="D17:E18"/>
    <mergeCell ref="R17:T17"/>
    <mergeCell ref="R18:T18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J9:N9"/>
    <mergeCell ref="O9:O10"/>
    <mergeCell ref="P9:P10"/>
    <mergeCell ref="Q9:Q10"/>
    <mergeCell ref="R9:T10"/>
    <mergeCell ref="A9:A10"/>
    <mergeCell ref="B9:C9"/>
    <mergeCell ref="D9:E10"/>
    <mergeCell ref="F9:F10"/>
    <mergeCell ref="G9:G10"/>
    <mergeCell ref="H9:I9"/>
    <mergeCell ref="A1:T1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I1">
      <selection activeCell="P7" sqref="P1:S16384"/>
    </sheetView>
  </sheetViews>
  <sheetFormatPr defaultColWidth="11.421875" defaultRowHeight="15"/>
  <cols>
    <col min="7" max="7" width="18.57421875" style="0" bestFit="1" customWidth="1"/>
  </cols>
  <sheetData>
    <row r="1" spans="1:20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>
      <c r="A6" s="298">
        <v>2018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8" ht="15.75" thickBot="1"/>
    <row r="9" spans="1:20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24</v>
      </c>
      <c r="G9" s="299" t="s">
        <v>0</v>
      </c>
      <c r="H9" s="307" t="s">
        <v>38</v>
      </c>
      <c r="I9" s="308"/>
      <c r="J9" s="307" t="s">
        <v>39</v>
      </c>
      <c r="K9" s="309"/>
      <c r="L9" s="309"/>
      <c r="M9" s="309"/>
      <c r="N9" s="310"/>
      <c r="O9" s="311" t="s">
        <v>54</v>
      </c>
      <c r="P9" s="311" t="s">
        <v>40</v>
      </c>
      <c r="Q9" s="313" t="s">
        <v>41</v>
      </c>
      <c r="R9" s="315" t="s">
        <v>42</v>
      </c>
      <c r="S9" s="315"/>
      <c r="T9" s="316"/>
    </row>
    <row r="10" spans="1:20" ht="17.25" thickBot="1">
      <c r="A10" s="300"/>
      <c r="B10" s="4" t="s">
        <v>3</v>
      </c>
      <c r="C10" s="5" t="s">
        <v>9</v>
      </c>
      <c r="D10" s="305"/>
      <c r="E10" s="306"/>
      <c r="F10" s="300"/>
      <c r="G10" s="300"/>
      <c r="H10" s="16" t="s">
        <v>43</v>
      </c>
      <c r="I10" s="17" t="s">
        <v>44</v>
      </c>
      <c r="J10" s="1" t="s">
        <v>45</v>
      </c>
      <c r="K10" s="2" t="s">
        <v>46</v>
      </c>
      <c r="L10" s="2" t="s">
        <v>47</v>
      </c>
      <c r="M10" s="2" t="s">
        <v>48</v>
      </c>
      <c r="N10" s="3" t="s">
        <v>49</v>
      </c>
      <c r="O10" s="312"/>
      <c r="P10" s="312"/>
      <c r="Q10" s="314"/>
      <c r="R10" s="317"/>
      <c r="S10" s="317"/>
      <c r="T10" s="318"/>
    </row>
    <row r="11" spans="1:20" ht="30" customHeight="1">
      <c r="A11" s="319" t="s">
        <v>8</v>
      </c>
      <c r="B11" s="321">
        <v>7.64444</v>
      </c>
      <c r="C11" s="321">
        <v>-73.74718</v>
      </c>
      <c r="D11" s="323" t="s">
        <v>31</v>
      </c>
      <c r="E11" s="480"/>
      <c r="F11" s="534" t="s">
        <v>25</v>
      </c>
      <c r="G11" s="120" t="s">
        <v>99</v>
      </c>
      <c r="H11" s="18">
        <v>0.2907175925925926</v>
      </c>
      <c r="I11" s="7">
        <v>0.30083333333333334</v>
      </c>
      <c r="J11" s="222">
        <v>76.4</v>
      </c>
      <c r="K11" s="222">
        <v>76.4</v>
      </c>
      <c r="L11" s="222">
        <v>75.7</v>
      </c>
      <c r="M11" s="222">
        <v>74.2</v>
      </c>
      <c r="N11" s="222">
        <v>76.1</v>
      </c>
      <c r="O11" s="213">
        <f aca="true" t="shared" si="0" ref="O11:O36">10*LOG(1/5*(10^(J11/10)+10^(K11/10)+10^(L11/10)+10^(M11/10)+10^(N11/10)))</f>
        <v>75.8319287082808</v>
      </c>
      <c r="P11" s="9">
        <v>23</v>
      </c>
      <c r="Q11" s="9">
        <v>0.86</v>
      </c>
      <c r="R11" s="331" t="s">
        <v>56</v>
      </c>
      <c r="S11" s="331"/>
      <c r="T11" s="332"/>
    </row>
    <row r="12" spans="1:20" ht="15.75" thickBot="1">
      <c r="A12" s="335"/>
      <c r="B12" s="336"/>
      <c r="C12" s="336"/>
      <c r="D12" s="482"/>
      <c r="E12" s="355"/>
      <c r="F12" s="535"/>
      <c r="G12" s="62" t="s">
        <v>97</v>
      </c>
      <c r="H12" s="34">
        <v>0.8813888888888889</v>
      </c>
      <c r="I12" s="35">
        <v>0.8923148148148149</v>
      </c>
      <c r="J12" s="51">
        <v>72.1</v>
      </c>
      <c r="K12" s="51">
        <v>72.8</v>
      </c>
      <c r="L12" s="51">
        <v>71.7</v>
      </c>
      <c r="M12" s="51">
        <v>74.4</v>
      </c>
      <c r="N12" s="58">
        <v>72.7</v>
      </c>
      <c r="O12" s="214">
        <f t="shared" si="0"/>
        <v>72.84326718283673</v>
      </c>
      <c r="P12" s="37">
        <v>23</v>
      </c>
      <c r="Q12" s="37">
        <v>0.9</v>
      </c>
      <c r="R12" s="515" t="s">
        <v>76</v>
      </c>
      <c r="S12" s="515"/>
      <c r="T12" s="516"/>
    </row>
    <row r="13" spans="1:20" ht="15.75" thickBot="1">
      <c r="A13" s="319" t="s">
        <v>11</v>
      </c>
      <c r="B13" s="321">
        <v>7.11358317629185</v>
      </c>
      <c r="C13" s="321">
        <v>-73.1150811910629</v>
      </c>
      <c r="D13" s="508" t="s">
        <v>30</v>
      </c>
      <c r="E13" s="509"/>
      <c r="F13" s="535"/>
      <c r="G13" s="120" t="s">
        <v>99</v>
      </c>
      <c r="H13" s="145">
        <v>0.3345833333333333</v>
      </c>
      <c r="I13" s="146">
        <v>0.36238425925925927</v>
      </c>
      <c r="J13" s="223">
        <v>76.3</v>
      </c>
      <c r="K13" s="224">
        <v>71.1</v>
      </c>
      <c r="L13" s="224">
        <v>72.8</v>
      </c>
      <c r="M13" s="224">
        <v>71.7</v>
      </c>
      <c r="N13" s="225">
        <v>71.4</v>
      </c>
      <c r="O13" s="215">
        <f>10*LOG(1/5*(10^(J15/10)+10^(K15/10)+10^(L15/10)+10^(M15/10)+10^(N13/10)))</f>
        <v>68.63152288718238</v>
      </c>
      <c r="P13" s="150">
        <v>25</v>
      </c>
      <c r="Q13" s="149">
        <v>0.9</v>
      </c>
      <c r="R13" s="330" t="s">
        <v>56</v>
      </c>
      <c r="S13" s="331"/>
      <c r="T13" s="332"/>
    </row>
    <row r="14" spans="1:20" ht="15.75" thickBot="1">
      <c r="A14" s="335"/>
      <c r="B14" s="336"/>
      <c r="C14" s="336"/>
      <c r="D14" s="337"/>
      <c r="E14" s="382"/>
      <c r="F14" s="535"/>
      <c r="G14" s="62" t="s">
        <v>97</v>
      </c>
      <c r="H14" s="34">
        <v>0.9147800925925926</v>
      </c>
      <c r="I14" s="35">
        <v>0.9226157407407407</v>
      </c>
      <c r="J14" s="63">
        <v>67.07</v>
      </c>
      <c r="K14" s="51">
        <v>70.7</v>
      </c>
      <c r="L14" s="51">
        <v>70.3</v>
      </c>
      <c r="M14" s="51">
        <v>70.8</v>
      </c>
      <c r="N14" s="58">
        <v>72</v>
      </c>
      <c r="O14" s="216">
        <f t="shared" si="0"/>
        <v>70.44767459009577</v>
      </c>
      <c r="P14" s="36">
        <v>24</v>
      </c>
      <c r="Q14" s="38">
        <v>1</v>
      </c>
      <c r="R14" s="517" t="s">
        <v>56</v>
      </c>
      <c r="S14" s="518"/>
      <c r="T14" s="519"/>
    </row>
    <row r="15" spans="1:20" ht="15.75" thickBot="1">
      <c r="A15" s="320" t="s">
        <v>12</v>
      </c>
      <c r="B15" s="322">
        <v>7.125119</v>
      </c>
      <c r="C15" s="322">
        <v>-73.114223</v>
      </c>
      <c r="D15" s="333" t="s">
        <v>10</v>
      </c>
      <c r="E15" s="334"/>
      <c r="F15" s="535"/>
      <c r="G15" s="120" t="s">
        <v>99</v>
      </c>
      <c r="H15" s="151" t="s">
        <v>98</v>
      </c>
      <c r="I15" s="152">
        <v>0.3246412037037037</v>
      </c>
      <c r="J15" s="225">
        <v>68.4</v>
      </c>
      <c r="K15" s="225">
        <v>66.9</v>
      </c>
      <c r="L15" s="225">
        <v>67.3</v>
      </c>
      <c r="M15" s="225">
        <v>67.4</v>
      </c>
      <c r="N15" s="226">
        <v>67.6</v>
      </c>
      <c r="O15" s="216">
        <f t="shared" si="0"/>
        <v>67.54901921963396</v>
      </c>
      <c r="P15" s="156">
        <v>24</v>
      </c>
      <c r="Q15" s="155">
        <v>0.9</v>
      </c>
      <c r="R15" s="330" t="s">
        <v>56</v>
      </c>
      <c r="S15" s="331"/>
      <c r="T15" s="332"/>
    </row>
    <row r="16" spans="1:20" ht="15.75" thickBot="1">
      <c r="A16" s="320"/>
      <c r="B16" s="322"/>
      <c r="C16" s="322"/>
      <c r="D16" s="333"/>
      <c r="E16" s="334"/>
      <c r="F16" s="535"/>
      <c r="G16" s="129" t="s">
        <v>97</v>
      </c>
      <c r="H16" s="157">
        <v>0.9007523148148149</v>
      </c>
      <c r="I16" s="158" t="s">
        <v>90</v>
      </c>
      <c r="J16" s="57">
        <v>72.8</v>
      </c>
      <c r="K16" s="51">
        <v>71.2</v>
      </c>
      <c r="L16" s="51">
        <v>71.3</v>
      </c>
      <c r="M16" s="51">
        <v>72.1</v>
      </c>
      <c r="N16" s="58">
        <v>74.6</v>
      </c>
      <c r="O16" s="217">
        <f t="shared" si="0"/>
        <v>72.59045143113629</v>
      </c>
      <c r="P16" s="163">
        <v>23</v>
      </c>
      <c r="Q16" s="161">
        <v>0.9</v>
      </c>
      <c r="R16" s="520" t="s">
        <v>56</v>
      </c>
      <c r="S16" s="521"/>
      <c r="T16" s="522"/>
    </row>
    <row r="17" spans="1:20" ht="15">
      <c r="A17" s="320" t="s">
        <v>13</v>
      </c>
      <c r="B17" s="322">
        <v>7.116684</v>
      </c>
      <c r="C17" s="322">
        <v>-73.110458</v>
      </c>
      <c r="D17" s="333" t="s">
        <v>23</v>
      </c>
      <c r="E17" s="334"/>
      <c r="F17" s="535"/>
      <c r="G17" s="120" t="s">
        <v>99</v>
      </c>
      <c r="H17" s="145">
        <v>0.3505902777777778</v>
      </c>
      <c r="I17" s="146">
        <v>0.40307870370370374</v>
      </c>
      <c r="J17" s="225">
        <v>74.2</v>
      </c>
      <c r="K17" s="225">
        <v>68.1</v>
      </c>
      <c r="L17" s="225">
        <v>69.2</v>
      </c>
      <c r="M17" s="225">
        <v>68.4</v>
      </c>
      <c r="N17" s="225">
        <v>65.7</v>
      </c>
      <c r="O17" s="215">
        <f t="shared" si="0"/>
        <v>70.1460891684437</v>
      </c>
      <c r="P17" s="150">
        <v>24</v>
      </c>
      <c r="Q17" s="149">
        <v>0.92</v>
      </c>
      <c r="R17" s="330" t="s">
        <v>56</v>
      </c>
      <c r="S17" s="331"/>
      <c r="T17" s="332"/>
    </row>
    <row r="18" spans="1:20" ht="15.75" thickBot="1">
      <c r="A18" s="335"/>
      <c r="B18" s="336"/>
      <c r="C18" s="336"/>
      <c r="D18" s="337"/>
      <c r="E18" s="338"/>
      <c r="F18" s="536"/>
      <c r="G18" s="62" t="s">
        <v>1</v>
      </c>
      <c r="H18" s="34">
        <v>0.9237500000000001</v>
      </c>
      <c r="I18" s="35">
        <v>0.9341203703703704</v>
      </c>
      <c r="J18" s="36">
        <v>72.8</v>
      </c>
      <c r="K18" s="37">
        <v>73.5</v>
      </c>
      <c r="L18" s="37">
        <v>73.6</v>
      </c>
      <c r="M18" s="37">
        <v>72.4</v>
      </c>
      <c r="N18" s="38">
        <v>72.7</v>
      </c>
      <c r="O18" s="216">
        <f t="shared" si="0"/>
        <v>73.0254466651117</v>
      </c>
      <c r="P18" s="36">
        <v>24</v>
      </c>
      <c r="Q18" s="38">
        <v>1.5</v>
      </c>
      <c r="R18" s="383"/>
      <c r="S18" s="384"/>
      <c r="T18" s="385"/>
    </row>
    <row r="19" spans="1:20" ht="15">
      <c r="A19" s="342" t="s">
        <v>14</v>
      </c>
      <c r="B19" s="344">
        <v>7.0738230298267</v>
      </c>
      <c r="C19" s="344">
        <v>-73.1693784892559</v>
      </c>
      <c r="D19" s="345" t="s">
        <v>5</v>
      </c>
      <c r="E19" s="346"/>
      <c r="F19" s="525" t="s">
        <v>26</v>
      </c>
      <c r="G19" s="120" t="s">
        <v>99</v>
      </c>
      <c r="H19" s="175">
        <v>0.37787037037037036</v>
      </c>
      <c r="I19" s="176">
        <v>0.3884490740740741</v>
      </c>
      <c r="J19" s="227">
        <v>70.5</v>
      </c>
      <c r="K19" s="228">
        <v>66.2</v>
      </c>
      <c r="L19" s="228">
        <v>69</v>
      </c>
      <c r="M19" s="228">
        <v>69.8</v>
      </c>
      <c r="N19" s="228">
        <v>70</v>
      </c>
      <c r="O19" s="215">
        <f>10*LOG(1/5*(10^(J19/10)+10^(K19/10)+10^(L19/10)+10^(M19/10)+10^(N19/10)))</f>
        <v>69.33305905053507</v>
      </c>
      <c r="P19" s="69">
        <v>27</v>
      </c>
      <c r="Q19" s="71">
        <v>1</v>
      </c>
      <c r="R19" s="330" t="s">
        <v>94</v>
      </c>
      <c r="S19" s="331"/>
      <c r="T19" s="332"/>
    </row>
    <row r="20" spans="1:20" ht="15.75" thickBot="1">
      <c r="A20" s="343"/>
      <c r="B20" s="342"/>
      <c r="C20" s="342"/>
      <c r="D20" s="347"/>
      <c r="E20" s="348"/>
      <c r="F20" s="526"/>
      <c r="G20" s="187" t="s">
        <v>97</v>
      </c>
      <c r="H20" s="181">
        <v>0.9514467592592593</v>
      </c>
      <c r="I20" s="182">
        <v>0.962037037037037</v>
      </c>
      <c r="J20" s="30">
        <v>67.6</v>
      </c>
      <c r="K20" s="31">
        <v>72</v>
      </c>
      <c r="L20" s="31">
        <v>65.8</v>
      </c>
      <c r="M20" s="31">
        <v>66</v>
      </c>
      <c r="N20" s="32">
        <v>66.9</v>
      </c>
      <c r="O20" s="218">
        <f t="shared" si="0"/>
        <v>68.36122560867224</v>
      </c>
      <c r="P20" s="30">
        <v>26</v>
      </c>
      <c r="Q20" s="32">
        <v>1</v>
      </c>
      <c r="R20" s="339"/>
      <c r="S20" s="340"/>
      <c r="T20" s="341"/>
    </row>
    <row r="21" spans="1:20" ht="15">
      <c r="A21" s="343" t="s">
        <v>15</v>
      </c>
      <c r="B21" s="352">
        <v>7.06375601954</v>
      </c>
      <c r="C21" s="352">
        <v>-73.1695622205734</v>
      </c>
      <c r="D21" s="347" t="s">
        <v>6</v>
      </c>
      <c r="E21" s="348"/>
      <c r="F21" s="526"/>
      <c r="G21" s="120" t="s">
        <v>99</v>
      </c>
      <c r="H21" s="28">
        <v>0.4152546296296296</v>
      </c>
      <c r="I21" s="29">
        <v>0.4356597222222222</v>
      </c>
      <c r="J21" s="230">
        <v>74.3</v>
      </c>
      <c r="K21" s="231">
        <v>73.5</v>
      </c>
      <c r="L21" s="231">
        <v>73</v>
      </c>
      <c r="M21" s="231">
        <v>72.1</v>
      </c>
      <c r="N21" s="231">
        <v>74.6</v>
      </c>
      <c r="O21" s="219">
        <f t="shared" si="0"/>
        <v>73.59127892172572</v>
      </c>
      <c r="P21" s="83">
        <v>29</v>
      </c>
      <c r="Q21" s="84">
        <v>1</v>
      </c>
      <c r="R21" s="330" t="s">
        <v>56</v>
      </c>
      <c r="S21" s="331"/>
      <c r="T21" s="332"/>
    </row>
    <row r="22" spans="1:20" ht="15.75" thickBot="1">
      <c r="A22" s="343"/>
      <c r="B22" s="353"/>
      <c r="C22" s="353"/>
      <c r="D22" s="347"/>
      <c r="E22" s="348"/>
      <c r="F22" s="526"/>
      <c r="G22" s="62" t="s">
        <v>97</v>
      </c>
      <c r="H22" s="28">
        <v>0.961875</v>
      </c>
      <c r="I22" s="29">
        <v>0.9725578703703704</v>
      </c>
      <c r="J22" s="30">
        <v>72.3</v>
      </c>
      <c r="K22" s="31">
        <v>75.8</v>
      </c>
      <c r="L22" s="31">
        <v>68</v>
      </c>
      <c r="M22" s="31">
        <v>70.2</v>
      </c>
      <c r="N22" s="32">
        <v>72.2</v>
      </c>
      <c r="O22" s="218">
        <f t="shared" si="0"/>
        <v>72.4737467671847</v>
      </c>
      <c r="P22" s="30">
        <v>26</v>
      </c>
      <c r="Q22" s="32">
        <v>1</v>
      </c>
      <c r="R22" s="339"/>
      <c r="S22" s="340"/>
      <c r="T22" s="341"/>
    </row>
    <row r="23" spans="1:20" ht="15">
      <c r="A23" s="343" t="s">
        <v>17</v>
      </c>
      <c r="B23" s="352">
        <v>7.065676</v>
      </c>
      <c r="C23" s="352">
        <v>-73.168973</v>
      </c>
      <c r="D23" s="347" t="s">
        <v>16</v>
      </c>
      <c r="E23" s="348"/>
      <c r="F23" s="526"/>
      <c r="G23" s="120" t="s">
        <v>99</v>
      </c>
      <c r="H23" s="81">
        <v>0.3990856481481482</v>
      </c>
      <c r="I23" s="82">
        <v>0.4215740740740741</v>
      </c>
      <c r="J23" s="232">
        <v>67.7</v>
      </c>
      <c r="K23" s="232">
        <v>63.5</v>
      </c>
      <c r="L23" s="232">
        <v>64.6</v>
      </c>
      <c r="M23" s="232">
        <v>68.1</v>
      </c>
      <c r="N23" s="232">
        <v>69.1</v>
      </c>
      <c r="O23" s="113">
        <f t="shared" si="0"/>
        <v>67.09202718964521</v>
      </c>
      <c r="P23" s="75">
        <v>28</v>
      </c>
      <c r="Q23" s="77">
        <v>0.9</v>
      </c>
      <c r="R23" s="330" t="s">
        <v>56</v>
      </c>
      <c r="S23" s="331"/>
      <c r="T23" s="332"/>
    </row>
    <row r="24" spans="1:20" ht="15.75" thickBot="1">
      <c r="A24" s="343"/>
      <c r="B24" s="342"/>
      <c r="C24" s="342"/>
      <c r="D24" s="354"/>
      <c r="E24" s="355"/>
      <c r="F24" s="527"/>
      <c r="G24" s="202" t="s">
        <v>87</v>
      </c>
      <c r="H24" s="203">
        <v>0.9781597222222222</v>
      </c>
      <c r="I24" s="204">
        <v>0.9883101851851852</v>
      </c>
      <c r="J24" s="30">
        <v>66.1</v>
      </c>
      <c r="K24" s="31">
        <v>66.8</v>
      </c>
      <c r="L24" s="31">
        <v>71.3</v>
      </c>
      <c r="M24" s="31">
        <v>70.4</v>
      </c>
      <c r="N24" s="32">
        <v>67.2</v>
      </c>
      <c r="O24" s="220">
        <f t="shared" si="0"/>
        <v>68.87196180392594</v>
      </c>
      <c r="P24" s="57">
        <v>26</v>
      </c>
      <c r="Q24" s="58">
        <v>1</v>
      </c>
      <c r="R24" s="437"/>
      <c r="S24" s="438"/>
      <c r="T24" s="439"/>
    </row>
    <row r="25" spans="1:20" ht="15">
      <c r="A25" s="356" t="s">
        <v>18</v>
      </c>
      <c r="B25" s="357">
        <v>7.06257799999999</v>
      </c>
      <c r="C25" s="357">
        <v>-73.0859318999999</v>
      </c>
      <c r="D25" s="359" t="s">
        <v>52</v>
      </c>
      <c r="E25" s="360"/>
      <c r="F25" s="417" t="s">
        <v>27</v>
      </c>
      <c r="G25" s="120" t="s">
        <v>99</v>
      </c>
      <c r="H25" s="175">
        <v>0.47444444444444445</v>
      </c>
      <c r="I25" s="176">
        <v>0.030844907407407404</v>
      </c>
      <c r="J25" s="228">
        <v>65.9</v>
      </c>
      <c r="K25" s="228">
        <v>66.9</v>
      </c>
      <c r="L25" s="228">
        <v>70.5</v>
      </c>
      <c r="M25" s="228">
        <v>70.2</v>
      </c>
      <c r="N25" s="228">
        <v>67.6</v>
      </c>
      <c r="O25" s="215">
        <f t="shared" si="0"/>
        <v>68.60147582594954</v>
      </c>
      <c r="P25" s="70">
        <v>27</v>
      </c>
      <c r="Q25" s="70">
        <v>1.2</v>
      </c>
      <c r="R25" s="331" t="s">
        <v>56</v>
      </c>
      <c r="S25" s="331"/>
      <c r="T25" s="332"/>
    </row>
    <row r="26" spans="1:20" ht="15.75" thickBot="1">
      <c r="A26" s="356"/>
      <c r="B26" s="358"/>
      <c r="C26" s="358"/>
      <c r="D26" s="361"/>
      <c r="E26" s="362"/>
      <c r="F26" s="418"/>
      <c r="G26" s="180" t="s">
        <v>87</v>
      </c>
      <c r="H26" s="181">
        <v>0.003275462962962963</v>
      </c>
      <c r="I26" s="182">
        <v>0.013217592592592593</v>
      </c>
      <c r="J26" s="100">
        <v>64.4</v>
      </c>
      <c r="K26" s="37">
        <v>64.2</v>
      </c>
      <c r="L26" s="37">
        <v>63.1</v>
      </c>
      <c r="M26" s="37">
        <v>62.6</v>
      </c>
      <c r="N26" s="38">
        <v>62.1</v>
      </c>
      <c r="O26" s="33">
        <f t="shared" si="0"/>
        <v>63.37169459086486</v>
      </c>
      <c r="P26" s="100">
        <v>23</v>
      </c>
      <c r="Q26" s="37">
        <v>1.4</v>
      </c>
      <c r="R26" s="492" t="s">
        <v>56</v>
      </c>
      <c r="S26" s="493"/>
      <c r="T26" s="494"/>
    </row>
    <row r="27" spans="1:20" ht="15">
      <c r="A27" s="356" t="s">
        <v>21</v>
      </c>
      <c r="B27" s="357">
        <v>7.07007</v>
      </c>
      <c r="C27" s="357">
        <v>-73.10461</v>
      </c>
      <c r="D27" s="366" t="s">
        <v>29</v>
      </c>
      <c r="E27" s="367"/>
      <c r="F27" s="418"/>
      <c r="G27" s="120" t="s">
        <v>99</v>
      </c>
      <c r="H27" s="81">
        <v>0.4794097222222222</v>
      </c>
      <c r="I27" s="82">
        <v>0.49019675925925926</v>
      </c>
      <c r="J27" s="232">
        <v>67.1</v>
      </c>
      <c r="K27" s="232">
        <v>69.9</v>
      </c>
      <c r="L27" s="232">
        <v>72.8</v>
      </c>
      <c r="M27" s="232">
        <v>71.3</v>
      </c>
      <c r="N27" s="232">
        <v>67.9</v>
      </c>
      <c r="O27" s="219">
        <f t="shared" si="0"/>
        <v>70.30285297751217</v>
      </c>
      <c r="P27" s="76">
        <v>27</v>
      </c>
      <c r="Q27" s="76">
        <v>1.2</v>
      </c>
      <c r="R27" s="528" t="s">
        <v>56</v>
      </c>
      <c r="S27" s="528"/>
      <c r="T27" s="529"/>
    </row>
    <row r="28" spans="1:20" ht="15.75" thickBot="1">
      <c r="A28" s="356"/>
      <c r="B28" s="358"/>
      <c r="C28" s="358"/>
      <c r="D28" s="366"/>
      <c r="E28" s="367"/>
      <c r="F28" s="418"/>
      <c r="G28" s="97" t="s">
        <v>87</v>
      </c>
      <c r="H28" s="81">
        <v>0.02459490740740741</v>
      </c>
      <c r="I28" s="82">
        <v>0.03605324074074074</v>
      </c>
      <c r="J28" s="100">
        <v>74.4</v>
      </c>
      <c r="K28" s="37">
        <v>72.3</v>
      </c>
      <c r="L28" s="37">
        <v>74.8</v>
      </c>
      <c r="M28" s="37">
        <v>75.2</v>
      </c>
      <c r="N28" s="38">
        <v>74.5</v>
      </c>
      <c r="O28" s="33">
        <f t="shared" si="0"/>
        <v>74.3463654084449</v>
      </c>
      <c r="P28" s="100">
        <v>23</v>
      </c>
      <c r="Q28" s="38">
        <v>1.4</v>
      </c>
      <c r="R28" s="431" t="s">
        <v>82</v>
      </c>
      <c r="S28" s="432"/>
      <c r="T28" s="433"/>
    </row>
    <row r="29" spans="1:20" ht="15">
      <c r="A29" s="356" t="s">
        <v>19</v>
      </c>
      <c r="B29" s="357">
        <v>7.06998470857559</v>
      </c>
      <c r="C29" s="357">
        <v>-73.1070855259895</v>
      </c>
      <c r="D29" s="366" t="s">
        <v>20</v>
      </c>
      <c r="E29" s="367"/>
      <c r="F29" s="418"/>
      <c r="G29" s="120" t="s">
        <v>99</v>
      </c>
      <c r="H29" s="181">
        <v>0.43925925925925924</v>
      </c>
      <c r="I29" s="182">
        <v>0.45</v>
      </c>
      <c r="J29" s="229">
        <v>67.3</v>
      </c>
      <c r="K29" s="229">
        <v>68</v>
      </c>
      <c r="L29" s="229">
        <v>66.7</v>
      </c>
      <c r="M29" s="229">
        <v>67.2</v>
      </c>
      <c r="N29" s="229">
        <v>65.3</v>
      </c>
      <c r="O29" s="219">
        <f t="shared" si="0"/>
        <v>66.98861573270645</v>
      </c>
      <c r="P29" s="76">
        <v>27</v>
      </c>
      <c r="Q29" s="76">
        <v>1.2</v>
      </c>
      <c r="R29" s="528" t="s">
        <v>56</v>
      </c>
      <c r="S29" s="528"/>
      <c r="T29" s="529"/>
    </row>
    <row r="30" spans="1:20" ht="15.75" thickBot="1">
      <c r="A30" s="368"/>
      <c r="B30" s="358"/>
      <c r="C30" s="358"/>
      <c r="D30" s="369"/>
      <c r="E30" s="370"/>
      <c r="F30" s="419"/>
      <c r="G30" s="187" t="s">
        <v>87</v>
      </c>
      <c r="H30" s="188">
        <v>0.048171296296296295</v>
      </c>
      <c r="I30" s="189">
        <v>0.05858796296296296</v>
      </c>
      <c r="J30" s="37">
        <v>64.4</v>
      </c>
      <c r="K30" s="37">
        <v>64.5</v>
      </c>
      <c r="L30" s="37">
        <v>64.8</v>
      </c>
      <c r="M30" s="37">
        <v>64.02</v>
      </c>
      <c r="N30" s="37">
        <v>62.7</v>
      </c>
      <c r="O30" s="53">
        <f t="shared" si="0"/>
        <v>64.14242158074703</v>
      </c>
      <c r="P30" s="37">
        <v>23</v>
      </c>
      <c r="Q30" s="37">
        <v>1.4</v>
      </c>
      <c r="R30" s="432" t="s">
        <v>56</v>
      </c>
      <c r="S30" s="432"/>
      <c r="T30" s="433"/>
    </row>
    <row r="31" spans="1:20" ht="15">
      <c r="A31" s="343" t="s">
        <v>22</v>
      </c>
      <c r="B31" s="352">
        <v>6.98557619938682</v>
      </c>
      <c r="C31" s="352">
        <v>-73.0506974458694</v>
      </c>
      <c r="D31" s="371" t="s">
        <v>55</v>
      </c>
      <c r="E31" s="372"/>
      <c r="F31" s="476" t="s">
        <v>28</v>
      </c>
      <c r="G31" s="120" t="s">
        <v>99</v>
      </c>
      <c r="H31" s="196">
        <v>0.6733680555555556</v>
      </c>
      <c r="I31" s="197">
        <v>0.6833796296296296</v>
      </c>
      <c r="J31" s="233">
        <v>64.1</v>
      </c>
      <c r="K31" s="233">
        <v>67</v>
      </c>
      <c r="L31" s="233">
        <v>65.1</v>
      </c>
      <c r="M31" s="233">
        <v>64.8</v>
      </c>
      <c r="N31" s="233">
        <v>65</v>
      </c>
      <c r="O31" s="221">
        <f t="shared" si="0"/>
        <v>65.31490005943724</v>
      </c>
      <c r="P31" s="90">
        <v>25</v>
      </c>
      <c r="Q31" s="118">
        <v>1.2</v>
      </c>
      <c r="R31" s="531" t="s">
        <v>56</v>
      </c>
      <c r="S31" s="532"/>
      <c r="T31" s="533"/>
    </row>
    <row r="32" spans="1:20" ht="15.75" thickBot="1">
      <c r="A32" s="343"/>
      <c r="B32" s="342"/>
      <c r="C32" s="342"/>
      <c r="D32" s="373"/>
      <c r="E32" s="374"/>
      <c r="F32" s="477"/>
      <c r="G32" s="186" t="s">
        <v>87</v>
      </c>
      <c r="H32" s="81">
        <v>0.10715277777777778</v>
      </c>
      <c r="I32" s="82">
        <v>0.11783564814814813</v>
      </c>
      <c r="J32" s="30">
        <v>61.8</v>
      </c>
      <c r="K32" s="31">
        <v>59.9</v>
      </c>
      <c r="L32" s="31">
        <v>61.3</v>
      </c>
      <c r="M32" s="31">
        <v>59.6</v>
      </c>
      <c r="N32" s="32">
        <v>65.6</v>
      </c>
      <c r="O32" s="33">
        <f t="shared" si="0"/>
        <v>62.2440629014805</v>
      </c>
      <c r="P32" s="30">
        <v>22</v>
      </c>
      <c r="Q32" s="32">
        <v>1</v>
      </c>
      <c r="R32" s="470" t="s">
        <v>101</v>
      </c>
      <c r="S32" s="471"/>
      <c r="T32" s="472"/>
    </row>
    <row r="33" spans="1:20" ht="15">
      <c r="A33" s="343" t="s">
        <v>32</v>
      </c>
      <c r="B33" s="352">
        <v>6.999938</v>
      </c>
      <c r="C33" s="352">
        <v>-73.053539</v>
      </c>
      <c r="D33" s="378" t="s">
        <v>7</v>
      </c>
      <c r="E33" s="379"/>
      <c r="F33" s="477"/>
      <c r="G33" s="120" t="s">
        <v>99</v>
      </c>
      <c r="H33" s="181">
        <v>0.6580439814814815</v>
      </c>
      <c r="I33" s="182">
        <v>0.6685763888888889</v>
      </c>
      <c r="J33" s="233">
        <v>72.5</v>
      </c>
      <c r="K33" s="233">
        <v>72.1</v>
      </c>
      <c r="L33" s="233">
        <v>70.9</v>
      </c>
      <c r="M33" s="233">
        <v>71.5</v>
      </c>
      <c r="N33" s="233">
        <v>73.2</v>
      </c>
      <c r="O33" s="219">
        <f t="shared" si="0"/>
        <v>72.11237616914191</v>
      </c>
      <c r="P33" s="89">
        <v>25</v>
      </c>
      <c r="Q33" s="91">
        <v>1.1</v>
      </c>
      <c r="R33" s="330" t="s">
        <v>75</v>
      </c>
      <c r="S33" s="331"/>
      <c r="T33" s="332"/>
    </row>
    <row r="34" spans="1:20" ht="15.75" thickBot="1">
      <c r="A34" s="343"/>
      <c r="B34" s="342"/>
      <c r="C34" s="342"/>
      <c r="D34" s="378"/>
      <c r="E34" s="379"/>
      <c r="F34" s="477"/>
      <c r="G34" s="187" t="s">
        <v>87</v>
      </c>
      <c r="H34" s="181">
        <v>0.12040509259259259</v>
      </c>
      <c r="I34" s="182">
        <v>0.13084490740740742</v>
      </c>
      <c r="J34" s="30">
        <v>74.8</v>
      </c>
      <c r="K34" s="31">
        <v>76.1</v>
      </c>
      <c r="L34" s="31">
        <v>77.9</v>
      </c>
      <c r="M34" s="31">
        <v>78.4</v>
      </c>
      <c r="N34" s="32">
        <v>76.9</v>
      </c>
      <c r="O34" s="78">
        <f t="shared" si="0"/>
        <v>77.00284834902709</v>
      </c>
      <c r="P34" s="36">
        <v>22</v>
      </c>
      <c r="Q34" s="38">
        <v>1</v>
      </c>
      <c r="R34" s="339"/>
      <c r="S34" s="340"/>
      <c r="T34" s="341"/>
    </row>
    <row r="35" spans="1:20" ht="15">
      <c r="A35" s="343" t="s">
        <v>33</v>
      </c>
      <c r="B35" s="352">
        <v>6.992559</v>
      </c>
      <c r="C35" s="352">
        <v>-73.046955</v>
      </c>
      <c r="D35" s="378" t="s">
        <v>53</v>
      </c>
      <c r="E35" s="379"/>
      <c r="F35" s="477"/>
      <c r="G35" s="120" t="s">
        <v>99</v>
      </c>
      <c r="H35" s="81">
        <v>0.6422453703703704</v>
      </c>
      <c r="I35" s="82">
        <v>0.6527662037037038</v>
      </c>
      <c r="J35" s="233">
        <v>69.4</v>
      </c>
      <c r="K35" s="233">
        <v>68.1</v>
      </c>
      <c r="L35" s="233">
        <v>67.9</v>
      </c>
      <c r="M35" s="233">
        <v>70.5</v>
      </c>
      <c r="N35" s="233">
        <v>70.1</v>
      </c>
      <c r="O35" s="219">
        <f t="shared" si="0"/>
        <v>69.32323995278577</v>
      </c>
      <c r="P35" s="89">
        <v>25</v>
      </c>
      <c r="Q35" s="91">
        <v>1.1</v>
      </c>
      <c r="R35" s="330" t="s">
        <v>75</v>
      </c>
      <c r="S35" s="331"/>
      <c r="T35" s="332"/>
    </row>
    <row r="36" spans="1:20" ht="15.75" thickBot="1">
      <c r="A36" s="380"/>
      <c r="B36" s="353"/>
      <c r="C36" s="353"/>
      <c r="D36" s="381"/>
      <c r="E36" s="382"/>
      <c r="F36" s="530"/>
      <c r="G36" s="186" t="s">
        <v>87</v>
      </c>
      <c r="H36" s="104">
        <v>0.1356712962962963</v>
      </c>
      <c r="I36" s="105">
        <v>0.1465625</v>
      </c>
      <c r="J36" s="36">
        <v>67.5</v>
      </c>
      <c r="K36" s="37">
        <v>66.8</v>
      </c>
      <c r="L36" s="37">
        <v>64.3</v>
      </c>
      <c r="M36" s="37">
        <v>66.8</v>
      </c>
      <c r="N36" s="38">
        <v>67.2</v>
      </c>
      <c r="O36" s="39">
        <f t="shared" si="0"/>
        <v>66.65311222660463</v>
      </c>
      <c r="P36" s="36">
        <v>22</v>
      </c>
      <c r="Q36" s="38">
        <v>1</v>
      </c>
      <c r="R36" s="383"/>
      <c r="S36" s="384"/>
      <c r="T36" s="385"/>
    </row>
  </sheetData>
  <sheetProtection/>
  <mergeCells count="99"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A17:A18"/>
    <mergeCell ref="B17:B18"/>
    <mergeCell ref="C17:C18"/>
    <mergeCell ref="D17:E18"/>
    <mergeCell ref="R17:T17"/>
    <mergeCell ref="R18:T18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J9:N9"/>
    <mergeCell ref="O9:O10"/>
    <mergeCell ref="P9:P10"/>
    <mergeCell ref="Q9:Q10"/>
    <mergeCell ref="R9:T10"/>
    <mergeCell ref="A9:A10"/>
    <mergeCell ref="B9:C9"/>
    <mergeCell ref="D9:E10"/>
    <mergeCell ref="F9:F10"/>
    <mergeCell ref="G9:G10"/>
    <mergeCell ref="H9:I9"/>
    <mergeCell ref="A1:T1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H1">
      <selection activeCell="T4" sqref="T4"/>
    </sheetView>
  </sheetViews>
  <sheetFormatPr defaultColWidth="11.421875" defaultRowHeight="15"/>
  <sheetData>
    <row r="1" spans="1:19" ht="2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21">
      <c r="A2" s="298" t="s">
        <v>34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ht="2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2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19" ht="21">
      <c r="A5" s="298" t="s">
        <v>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</row>
    <row r="6" spans="1:19" ht="21">
      <c r="A6" s="298" t="s">
        <v>102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</row>
    <row r="8" ht="15.75" thickBot="1"/>
    <row r="9" spans="1:19" ht="17.25" thickBot="1">
      <c r="A9" s="299" t="s">
        <v>50</v>
      </c>
      <c r="B9" s="301" t="s">
        <v>2</v>
      </c>
      <c r="C9" s="302"/>
      <c r="D9" s="303" t="s">
        <v>37</v>
      </c>
      <c r="E9" s="304"/>
      <c r="F9" s="299" t="s">
        <v>0</v>
      </c>
      <c r="G9" s="307" t="s">
        <v>38</v>
      </c>
      <c r="H9" s="308"/>
      <c r="I9" s="307" t="s">
        <v>39</v>
      </c>
      <c r="J9" s="309"/>
      <c r="K9" s="309"/>
      <c r="L9" s="309"/>
      <c r="M9" s="310"/>
      <c r="N9" s="311" t="s">
        <v>54</v>
      </c>
      <c r="O9" s="311" t="s">
        <v>40</v>
      </c>
      <c r="P9" s="313" t="s">
        <v>41</v>
      </c>
      <c r="Q9" s="315" t="s">
        <v>42</v>
      </c>
      <c r="R9" s="315"/>
      <c r="S9" s="316"/>
    </row>
    <row r="10" spans="1:19" ht="17.25" thickBot="1">
      <c r="A10" s="300"/>
      <c r="B10" s="4" t="s">
        <v>3</v>
      </c>
      <c r="C10" s="5" t="s">
        <v>9</v>
      </c>
      <c r="D10" s="305"/>
      <c r="E10" s="306"/>
      <c r="F10" s="300"/>
      <c r="G10" s="16" t="s">
        <v>43</v>
      </c>
      <c r="H10" s="17" t="s">
        <v>44</v>
      </c>
      <c r="I10" s="1" t="s">
        <v>45</v>
      </c>
      <c r="J10" s="2" t="s">
        <v>46</v>
      </c>
      <c r="K10" s="2" t="s">
        <v>47</v>
      </c>
      <c r="L10" s="2" t="s">
        <v>48</v>
      </c>
      <c r="M10" s="3" t="s">
        <v>49</v>
      </c>
      <c r="N10" s="312"/>
      <c r="O10" s="312"/>
      <c r="P10" s="314"/>
      <c r="Q10" s="317"/>
      <c r="R10" s="317"/>
      <c r="S10" s="318"/>
    </row>
    <row r="11" spans="1:19" ht="15" customHeight="1">
      <c r="A11" s="548" t="s">
        <v>8</v>
      </c>
      <c r="B11" s="352"/>
      <c r="C11" s="352"/>
      <c r="D11" s="550" t="s">
        <v>103</v>
      </c>
      <c r="E11" s="400"/>
      <c r="F11" s="545">
        <v>43370</v>
      </c>
      <c r="G11" s="18">
        <v>0.3065046296296296</v>
      </c>
      <c r="H11" s="7">
        <v>0.30083333333333334</v>
      </c>
      <c r="I11" s="240">
        <v>78.3</v>
      </c>
      <c r="J11" s="236">
        <v>74.3</v>
      </c>
      <c r="K11" s="236">
        <v>75.5</v>
      </c>
      <c r="L11" s="236">
        <v>74.8</v>
      </c>
      <c r="M11" s="237">
        <v>76.2</v>
      </c>
      <c r="N11" s="6">
        <f aca="true" t="shared" si="0" ref="N11:N21">10*LOG(1/5*(10^(I11/10)+10^(J11/10)+10^(K11/10)+10^(L11/10)+10^(M11/10)))</f>
        <v>76.0614790144958</v>
      </c>
      <c r="O11" s="8">
        <v>23</v>
      </c>
      <c r="P11" s="24">
        <v>0.86</v>
      </c>
      <c r="Q11" s="330" t="s">
        <v>56</v>
      </c>
      <c r="R11" s="331"/>
      <c r="S11" s="332"/>
    </row>
    <row r="12" spans="1:19" ht="15.75" thickBot="1">
      <c r="A12" s="543"/>
      <c r="B12" s="344"/>
      <c r="C12" s="344"/>
      <c r="D12" s="551"/>
      <c r="E12" s="402"/>
      <c r="F12" s="546"/>
      <c r="G12" s="28">
        <v>0.4797453703703704</v>
      </c>
      <c r="H12" s="29">
        <v>0.8923148148148149</v>
      </c>
      <c r="I12" s="135">
        <v>78.4</v>
      </c>
      <c r="J12" s="31">
        <v>74.8</v>
      </c>
      <c r="K12" s="31">
        <v>74.9</v>
      </c>
      <c r="L12" s="31">
        <v>75.5</v>
      </c>
      <c r="M12" s="64">
        <v>77.5</v>
      </c>
      <c r="N12" s="33">
        <f t="shared" si="0"/>
        <v>76.47385004766673</v>
      </c>
      <c r="O12" s="30">
        <v>25</v>
      </c>
      <c r="P12" s="32">
        <v>0.9</v>
      </c>
      <c r="Q12" s="554" t="s">
        <v>76</v>
      </c>
      <c r="R12" s="515"/>
      <c r="S12" s="516"/>
    </row>
    <row r="13" spans="1:19" ht="15.75" thickBot="1">
      <c r="A13" s="549"/>
      <c r="B13" s="353"/>
      <c r="C13" s="353"/>
      <c r="D13" s="552"/>
      <c r="E13" s="404"/>
      <c r="F13" s="547"/>
      <c r="G13" s="28">
        <v>0.6944444444444445</v>
      </c>
      <c r="H13" s="29">
        <v>0.7076388888888889</v>
      </c>
      <c r="I13" s="135">
        <v>75.6</v>
      </c>
      <c r="J13" s="31">
        <v>74</v>
      </c>
      <c r="K13" s="31">
        <v>75.7</v>
      </c>
      <c r="L13" s="31">
        <v>75.5</v>
      </c>
      <c r="M13" s="64">
        <v>75.9</v>
      </c>
      <c r="N13" s="33">
        <f t="shared" si="0"/>
        <v>75.38990853544382</v>
      </c>
      <c r="O13" s="30">
        <v>24</v>
      </c>
      <c r="P13" s="32">
        <v>0.5</v>
      </c>
      <c r="Q13" s="555"/>
      <c r="R13" s="556"/>
      <c r="S13" s="557"/>
    </row>
    <row r="14" spans="1:19" ht="15.75" thickBot="1">
      <c r="A14" s="548" t="s">
        <v>11</v>
      </c>
      <c r="B14" s="352"/>
      <c r="C14" s="352"/>
      <c r="D14" s="540" t="s">
        <v>104</v>
      </c>
      <c r="E14" s="394"/>
      <c r="F14" s="545">
        <v>43370</v>
      </c>
      <c r="G14" s="19">
        <v>0.3239699074074074</v>
      </c>
      <c r="H14" s="21">
        <v>0.3347685185185185</v>
      </c>
      <c r="I14" s="241">
        <v>70.8</v>
      </c>
      <c r="J14" s="235">
        <v>69.8</v>
      </c>
      <c r="K14" s="235">
        <v>71.8</v>
      </c>
      <c r="L14" s="235">
        <v>69.8</v>
      </c>
      <c r="M14" s="238">
        <v>70.9</v>
      </c>
      <c r="N14" s="26">
        <f>10*LOG(1/5*(10^(I17/10)+10^(J17/10)+10^(K17/10)+10^(L17/10)+10^(M14/10)))</f>
        <v>76.02670509027158</v>
      </c>
      <c r="O14" s="10">
        <v>25</v>
      </c>
      <c r="P14" s="23">
        <v>0.9</v>
      </c>
      <c r="Q14" s="330" t="s">
        <v>56</v>
      </c>
      <c r="R14" s="331"/>
      <c r="S14" s="332"/>
    </row>
    <row r="15" spans="1:19" ht="15.75" thickBot="1">
      <c r="A15" s="543"/>
      <c r="B15" s="344"/>
      <c r="C15" s="344"/>
      <c r="D15" s="541"/>
      <c r="E15" s="396"/>
      <c r="F15" s="546"/>
      <c r="G15" s="28">
        <v>0.4950347222222222</v>
      </c>
      <c r="H15" s="29">
        <v>0.5069444444444444</v>
      </c>
      <c r="I15" s="135">
        <v>68.5</v>
      </c>
      <c r="J15" s="31">
        <v>68.7</v>
      </c>
      <c r="K15" s="31">
        <v>69.7</v>
      </c>
      <c r="L15" s="31">
        <v>68.1</v>
      </c>
      <c r="M15" s="64">
        <v>70.8</v>
      </c>
      <c r="N15" s="33">
        <f t="shared" si="0"/>
        <v>69.27414405261568</v>
      </c>
      <c r="O15" s="30">
        <v>24</v>
      </c>
      <c r="P15" s="32">
        <v>1</v>
      </c>
      <c r="Q15" s="517" t="s">
        <v>56</v>
      </c>
      <c r="R15" s="518"/>
      <c r="S15" s="519"/>
    </row>
    <row r="16" spans="1:19" ht="15.75" thickBot="1">
      <c r="A16" s="553"/>
      <c r="B16" s="353"/>
      <c r="C16" s="353"/>
      <c r="D16" s="541"/>
      <c r="E16" s="396"/>
      <c r="F16" s="547"/>
      <c r="G16" s="28">
        <v>0.7174652777777778</v>
      </c>
      <c r="H16" s="29">
        <v>0.7286921296296297</v>
      </c>
      <c r="I16" s="135">
        <v>70.1</v>
      </c>
      <c r="J16" s="31">
        <v>69.7</v>
      </c>
      <c r="K16" s="31">
        <v>74.1</v>
      </c>
      <c r="L16" s="31">
        <v>69.3</v>
      </c>
      <c r="M16" s="64">
        <v>71.9</v>
      </c>
      <c r="N16" s="33">
        <f t="shared" si="0"/>
        <v>71.41568771529725</v>
      </c>
      <c r="O16" s="30">
        <v>24</v>
      </c>
      <c r="P16" s="32">
        <v>0.92</v>
      </c>
      <c r="Q16" s="555"/>
      <c r="R16" s="556"/>
      <c r="S16" s="557"/>
    </row>
    <row r="17" spans="1:19" ht="15">
      <c r="A17" s="542" t="s">
        <v>12</v>
      </c>
      <c r="B17" s="352"/>
      <c r="C17" s="544"/>
      <c r="D17" s="393" t="s">
        <v>105</v>
      </c>
      <c r="E17" s="394"/>
      <c r="F17" s="545">
        <v>43370</v>
      </c>
      <c r="G17" s="20">
        <v>0.34071759259259254</v>
      </c>
      <c r="H17" s="22">
        <v>0.35152777777777783</v>
      </c>
      <c r="I17" s="241">
        <v>76.5</v>
      </c>
      <c r="J17" s="234">
        <v>77.1</v>
      </c>
      <c r="K17" s="234">
        <v>77.1</v>
      </c>
      <c r="L17" s="234">
        <v>76.1</v>
      </c>
      <c r="M17" s="239">
        <v>72.2</v>
      </c>
      <c r="N17" s="33">
        <f t="shared" si="0"/>
        <v>76.11881563831736</v>
      </c>
      <c r="O17" s="12">
        <v>24</v>
      </c>
      <c r="P17" s="25">
        <v>0.9</v>
      </c>
      <c r="Q17" s="330" t="s">
        <v>56</v>
      </c>
      <c r="R17" s="331"/>
      <c r="S17" s="332"/>
    </row>
    <row r="18" spans="1:19" ht="15.75" thickBot="1">
      <c r="A18" s="543"/>
      <c r="B18" s="344"/>
      <c r="C18" s="544"/>
      <c r="D18" s="395"/>
      <c r="E18" s="396"/>
      <c r="F18" s="546"/>
      <c r="G18" s="28">
        <v>0.5124537037037037</v>
      </c>
      <c r="H18" s="242" t="s">
        <v>107</v>
      </c>
      <c r="I18" s="135">
        <v>77</v>
      </c>
      <c r="J18" s="31">
        <v>76.5</v>
      </c>
      <c r="K18" s="31">
        <v>78.3</v>
      </c>
      <c r="L18" s="31">
        <v>77.3</v>
      </c>
      <c r="M18" s="64">
        <v>76.8</v>
      </c>
      <c r="N18" s="33">
        <f t="shared" si="0"/>
        <v>77.22570696806075</v>
      </c>
      <c r="O18" s="30">
        <v>23</v>
      </c>
      <c r="P18" s="32">
        <v>0.9</v>
      </c>
      <c r="Q18" s="520" t="s">
        <v>56</v>
      </c>
      <c r="R18" s="521"/>
      <c r="S18" s="522"/>
    </row>
    <row r="19" spans="1:19" ht="15.75" thickBot="1">
      <c r="A19" s="543"/>
      <c r="B19" s="353"/>
      <c r="C19" s="544"/>
      <c r="D19" s="429"/>
      <c r="E19" s="430"/>
      <c r="F19" s="547"/>
      <c r="G19" s="28">
        <v>0.7377199074074073</v>
      </c>
      <c r="H19" s="29">
        <v>0.7489814814814815</v>
      </c>
      <c r="I19" s="135">
        <v>76</v>
      </c>
      <c r="J19" s="31">
        <v>76.2</v>
      </c>
      <c r="K19" s="31">
        <v>75.2</v>
      </c>
      <c r="L19" s="31">
        <v>73.9</v>
      </c>
      <c r="M19" s="64">
        <v>77.6</v>
      </c>
      <c r="N19" s="33">
        <f t="shared" si="0"/>
        <v>75.94838441158437</v>
      </c>
      <c r="O19" s="30"/>
      <c r="P19" s="32"/>
      <c r="Q19" s="555"/>
      <c r="R19" s="556"/>
      <c r="S19" s="557"/>
    </row>
    <row r="20" spans="1:19" ht="15">
      <c r="A20" s="352" t="s">
        <v>13</v>
      </c>
      <c r="B20" s="352"/>
      <c r="C20" s="352"/>
      <c r="D20" s="399" t="s">
        <v>106</v>
      </c>
      <c r="E20" s="400"/>
      <c r="F20" s="545">
        <v>43370</v>
      </c>
      <c r="G20" s="19">
        <v>0.3700694444444444</v>
      </c>
      <c r="H20" s="21">
        <v>0.3816319444444445</v>
      </c>
      <c r="I20" s="241">
        <v>70.1</v>
      </c>
      <c r="J20" s="234">
        <v>69.2</v>
      </c>
      <c r="K20" s="234">
        <v>69.2</v>
      </c>
      <c r="L20" s="234">
        <v>67.5</v>
      </c>
      <c r="M20" s="238">
        <v>68.6</v>
      </c>
      <c r="N20" s="26">
        <f t="shared" si="0"/>
        <v>69.00213904360888</v>
      </c>
      <c r="O20" s="10">
        <v>24</v>
      </c>
      <c r="P20" s="23">
        <v>0.92</v>
      </c>
      <c r="Q20" s="330" t="s">
        <v>56</v>
      </c>
      <c r="R20" s="331"/>
      <c r="S20" s="332"/>
    </row>
    <row r="21" spans="1:19" ht="15.75" thickBot="1">
      <c r="A21" s="344"/>
      <c r="B21" s="344"/>
      <c r="C21" s="344"/>
      <c r="D21" s="401"/>
      <c r="E21" s="402"/>
      <c r="F21" s="546"/>
      <c r="G21" s="28">
        <v>0.5308796296296296</v>
      </c>
      <c r="H21" s="29">
        <v>0.5420601851851852</v>
      </c>
      <c r="I21" s="135">
        <v>69.1</v>
      </c>
      <c r="J21" s="31">
        <v>68</v>
      </c>
      <c r="K21" s="31">
        <v>68.1</v>
      </c>
      <c r="L21" s="31">
        <v>66.7</v>
      </c>
      <c r="M21" s="64">
        <v>68.1</v>
      </c>
      <c r="N21" s="33">
        <f t="shared" si="0"/>
        <v>68.06564081403212</v>
      </c>
      <c r="O21" s="30">
        <v>24</v>
      </c>
      <c r="P21" s="32">
        <v>1.5</v>
      </c>
      <c r="Q21" s="383"/>
      <c r="R21" s="384"/>
      <c r="S21" s="385"/>
    </row>
    <row r="22" spans="1:19" ht="15.75" thickBot="1">
      <c r="A22" s="353"/>
      <c r="B22" s="353"/>
      <c r="C22" s="353"/>
      <c r="D22" s="403"/>
      <c r="E22" s="404"/>
      <c r="F22" s="547"/>
      <c r="G22" s="28"/>
      <c r="H22" s="29"/>
      <c r="I22" s="135"/>
      <c r="J22" s="31"/>
      <c r="K22" s="31"/>
      <c r="L22" s="31"/>
      <c r="M22" s="64"/>
      <c r="N22" s="33"/>
      <c r="O22" s="30"/>
      <c r="P22" s="32"/>
      <c r="Q22" s="537"/>
      <c r="R22" s="538"/>
      <c r="S22" s="539"/>
    </row>
    <row r="23" ht="15">
      <c r="F23" s="243"/>
    </row>
  </sheetData>
  <sheetProtection/>
  <mergeCells count="48">
    <mergeCell ref="Q18:S18"/>
    <mergeCell ref="Q20:S20"/>
    <mergeCell ref="Q21:S21"/>
    <mergeCell ref="Q14:S14"/>
    <mergeCell ref="Q15:S15"/>
    <mergeCell ref="Q16:S16"/>
    <mergeCell ref="Q19:S19"/>
    <mergeCell ref="F11:F13"/>
    <mergeCell ref="F14:F16"/>
    <mergeCell ref="Q11:S11"/>
    <mergeCell ref="Q12:S12"/>
    <mergeCell ref="Q17:S17"/>
    <mergeCell ref="O9:O10"/>
    <mergeCell ref="P9:P10"/>
    <mergeCell ref="Q9:S10"/>
    <mergeCell ref="N9:N10"/>
    <mergeCell ref="Q13:S13"/>
    <mergeCell ref="A9:A10"/>
    <mergeCell ref="B9:C9"/>
    <mergeCell ref="D9:E10"/>
    <mergeCell ref="F9:F10"/>
    <mergeCell ref="G9:H9"/>
    <mergeCell ref="I9:M9"/>
    <mergeCell ref="A1:S1"/>
    <mergeCell ref="A2:S2"/>
    <mergeCell ref="A3:S3"/>
    <mergeCell ref="A4:S4"/>
    <mergeCell ref="A5:S5"/>
    <mergeCell ref="A6:S6"/>
    <mergeCell ref="B20:B22"/>
    <mergeCell ref="C20:C22"/>
    <mergeCell ref="D20:E22"/>
    <mergeCell ref="A11:A13"/>
    <mergeCell ref="B11:B13"/>
    <mergeCell ref="C11:C13"/>
    <mergeCell ref="D11:E13"/>
    <mergeCell ref="A14:A16"/>
    <mergeCell ref="B14:B16"/>
    <mergeCell ref="Q22:S22"/>
    <mergeCell ref="C14:C16"/>
    <mergeCell ref="D14:E16"/>
    <mergeCell ref="A17:A19"/>
    <mergeCell ref="B17:B19"/>
    <mergeCell ref="C17:C19"/>
    <mergeCell ref="D17:E19"/>
    <mergeCell ref="F17:F19"/>
    <mergeCell ref="F20:F22"/>
    <mergeCell ref="A20:A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GRUPOAIRES</cp:lastModifiedBy>
  <cp:lastPrinted>2017-03-24T20:25:51Z</cp:lastPrinted>
  <dcterms:created xsi:type="dcterms:W3CDTF">2011-09-06T00:52:21Z</dcterms:created>
  <dcterms:modified xsi:type="dcterms:W3CDTF">2019-05-20T15:20:27Z</dcterms:modified>
  <cp:category/>
  <cp:version/>
  <cp:contentType/>
  <cp:contentStatus/>
</cp:coreProperties>
</file>